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84" i="1"/>
  <c r="G194"/>
  <c r="G195"/>
  <c r="F184"/>
  <c r="F194"/>
  <c r="F195" s="1"/>
  <c r="B195"/>
  <c r="A195"/>
  <c r="L194"/>
  <c r="J194"/>
  <c r="I194"/>
  <c r="H194"/>
  <c r="H184"/>
  <c r="H195"/>
  <c r="B185"/>
  <c r="A185"/>
  <c r="L184"/>
  <c r="L195"/>
  <c r="J184"/>
  <c r="J195"/>
  <c r="I184"/>
  <c r="I195"/>
  <c r="J165"/>
  <c r="J175"/>
  <c r="J176"/>
  <c r="B176"/>
  <c r="A176"/>
  <c r="L175"/>
  <c r="I175"/>
  <c r="H175"/>
  <c r="G175"/>
  <c r="F175"/>
  <c r="F165"/>
  <c r="F176" s="1"/>
  <c r="B166"/>
  <c r="A166"/>
  <c r="L165"/>
  <c r="L176" s="1"/>
  <c r="I165"/>
  <c r="I176"/>
  <c r="H165"/>
  <c r="H176"/>
  <c r="G165"/>
  <c r="G176"/>
  <c r="I146"/>
  <c r="I156"/>
  <c r="I157" s="1"/>
  <c r="H146"/>
  <c r="H156"/>
  <c r="H157"/>
  <c r="B157"/>
  <c r="A157"/>
  <c r="L156"/>
  <c r="J156"/>
  <c r="J146"/>
  <c r="J157"/>
  <c r="G156"/>
  <c r="F156"/>
  <c r="B147"/>
  <c r="A147"/>
  <c r="L146"/>
  <c r="L157"/>
  <c r="G146"/>
  <c r="G157"/>
  <c r="F146"/>
  <c r="F157"/>
  <c r="G127"/>
  <c r="G137"/>
  <c r="G138" s="1"/>
  <c r="F127"/>
  <c r="F137"/>
  <c r="F138"/>
  <c r="B138"/>
  <c r="A138"/>
  <c r="L137"/>
  <c r="J137"/>
  <c r="I137"/>
  <c r="H137"/>
  <c r="H127"/>
  <c r="H138"/>
  <c r="B128"/>
  <c r="A128"/>
  <c r="L127"/>
  <c r="L138"/>
  <c r="J127"/>
  <c r="J138"/>
  <c r="I127"/>
  <c r="I138"/>
  <c r="J108"/>
  <c r="J118"/>
  <c r="J119" s="1"/>
  <c r="B119"/>
  <c r="A119"/>
  <c r="L118"/>
  <c r="I118"/>
  <c r="H118"/>
  <c r="G118"/>
  <c r="F118"/>
  <c r="F108"/>
  <c r="F119"/>
  <c r="B109"/>
  <c r="A109"/>
  <c r="L108"/>
  <c r="L119" s="1"/>
  <c r="I108"/>
  <c r="I119" s="1"/>
  <c r="H108"/>
  <c r="H119" s="1"/>
  <c r="G108"/>
  <c r="G119" s="1"/>
  <c r="I89"/>
  <c r="I99"/>
  <c r="I100"/>
  <c r="H89"/>
  <c r="H99"/>
  <c r="H100" s="1"/>
  <c r="B100"/>
  <c r="A100"/>
  <c r="L99"/>
  <c r="J99"/>
  <c r="J89"/>
  <c r="J100" s="1"/>
  <c r="G99"/>
  <c r="F99"/>
  <c r="B90"/>
  <c r="A90"/>
  <c r="L89"/>
  <c r="L100" s="1"/>
  <c r="G89"/>
  <c r="G100" s="1"/>
  <c r="F89"/>
  <c r="F100" s="1"/>
  <c r="F70"/>
  <c r="F80"/>
  <c r="F81" s="1"/>
  <c r="B81"/>
  <c r="A81"/>
  <c r="L80"/>
  <c r="L81" s="1"/>
  <c r="J80"/>
  <c r="I80"/>
  <c r="H80"/>
  <c r="H70"/>
  <c r="H81" s="1"/>
  <c r="G80"/>
  <c r="G70"/>
  <c r="G81"/>
  <c r="B71"/>
  <c r="A71"/>
  <c r="L70"/>
  <c r="J70"/>
  <c r="J81" s="1"/>
  <c r="I70"/>
  <c r="I81" s="1"/>
  <c r="J51"/>
  <c r="J61"/>
  <c r="J62"/>
  <c r="I51"/>
  <c r="I61"/>
  <c r="I62" s="1"/>
  <c r="B62"/>
  <c r="A62"/>
  <c r="L61"/>
  <c r="H61"/>
  <c r="G61"/>
  <c r="F61"/>
  <c r="F51"/>
  <c r="F62"/>
  <c r="B52"/>
  <c r="A52"/>
  <c r="L51"/>
  <c r="L62" s="1"/>
  <c r="H51"/>
  <c r="H62" s="1"/>
  <c r="G51"/>
  <c r="G62" s="1"/>
  <c r="H32"/>
  <c r="H42"/>
  <c r="H43"/>
  <c r="G32"/>
  <c r="G42"/>
  <c r="G43" s="1"/>
  <c r="B43"/>
  <c r="A43"/>
  <c r="L42"/>
  <c r="J42"/>
  <c r="J32"/>
  <c r="J43" s="1"/>
  <c r="I42"/>
  <c r="I32"/>
  <c r="I43"/>
  <c r="F42"/>
  <c r="B33"/>
  <c r="A33"/>
  <c r="L32"/>
  <c r="L43" s="1"/>
  <c r="F32"/>
  <c r="F43" s="1"/>
  <c r="F13"/>
  <c r="F23"/>
  <c r="F24"/>
  <c r="B24"/>
  <c r="A24"/>
  <c r="L23"/>
  <c r="J23"/>
  <c r="I23"/>
  <c r="H23"/>
  <c r="H13"/>
  <c r="H24"/>
  <c r="G23"/>
  <c r="G13"/>
  <c r="G24" s="1"/>
  <c r="B14"/>
  <c r="A14"/>
  <c r="L13"/>
  <c r="L24" s="1"/>
  <c r="L196" s="1"/>
  <c r="J13"/>
  <c r="J24"/>
  <c r="J196" s="1"/>
  <c r="I13"/>
  <c r="I24"/>
  <c r="I196" s="1"/>
  <c r="G196" l="1"/>
  <c r="F196"/>
  <c r="H196"/>
</calcChain>
</file>

<file path=xl/sharedStrings.xml><?xml version="1.0" encoding="utf-8"?>
<sst xmlns="http://schemas.openxmlformats.org/spreadsheetml/2006/main" count="293" uniqueCount="100">
  <si>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</si>
  <si>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</si>
  <si>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</si>
  <si>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</si>
  <si>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</si>
  <si>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</si>
  <si>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</si>
  <si>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</si>
  <si>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</si>
  <si>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</si>
  <si>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</si>
  <si>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</si>
  <si>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</si>
  <si>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</si>
  <si>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</si>
  <si>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</si>
  <si>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</si>
  <si>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</si>
  <si>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</si>
  <si>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</si>
  <si>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</si>
  <si>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</si>
  <si>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</si>
  <si>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</si>
  <si>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</si>
  <si>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</si>
  <si>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</si>
  <si>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</si>
  <si>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</si>
  <si>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</si>
  <si>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</si>
  <si>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</si>
  <si>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</si>
  <si>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</si>
  <si>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</si>
  <si>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</si>
  <si>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</si>
  <si>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</si>
  <si>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</si>
  <si>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</si>
  <si>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какао на молоке</t>
  </si>
  <si>
    <t xml:space="preserve"> хлеб с маслом</t>
  </si>
  <si>
    <t>Щи из свежей капусты</t>
  </si>
  <si>
    <t>Гуляш</t>
  </si>
  <si>
    <t>Макароные изделия отварные</t>
  </si>
  <si>
    <t>Компот из смеси сухофруктов</t>
  </si>
  <si>
    <t>хлеб пшеничный</t>
  </si>
  <si>
    <t>хлеб рженой</t>
  </si>
  <si>
    <t>конд.изд.</t>
  </si>
  <si>
    <t>булочка обыкновенная</t>
  </si>
  <si>
    <t>Каша пшенная молочная</t>
  </si>
  <si>
    <t>Чай с сахаром</t>
  </si>
  <si>
    <t xml:space="preserve">бутерброд с сыром </t>
  </si>
  <si>
    <t>343.23</t>
  </si>
  <si>
    <t>Суп картофельный с макароными изделиями</t>
  </si>
  <si>
    <t>котлета</t>
  </si>
  <si>
    <t>картофельное пюре</t>
  </si>
  <si>
    <t>компот из сухофруктов</t>
  </si>
  <si>
    <t>Суп молочный с макаронами</t>
  </si>
  <si>
    <t>Кофейный напиток на молоке</t>
  </si>
  <si>
    <t>бутерброд с повидлом</t>
  </si>
  <si>
    <t>вафли</t>
  </si>
  <si>
    <t>тефтели</t>
  </si>
  <si>
    <t xml:space="preserve">Суп гороховый </t>
  </si>
  <si>
    <t xml:space="preserve">рис </t>
  </si>
  <si>
    <t>компот</t>
  </si>
  <si>
    <t>0.35</t>
  </si>
  <si>
    <t>Каша пшено-рисовая</t>
  </si>
  <si>
    <t>Чай с молоком</t>
  </si>
  <si>
    <t>бутерброд с маслом и сыром</t>
  </si>
  <si>
    <t>Суп рыбный из консервов</t>
  </si>
  <si>
    <t>кортофельное пюре</t>
  </si>
  <si>
    <t>Каша гречневая молочная</t>
  </si>
  <si>
    <t>Чай с лимоном</t>
  </si>
  <si>
    <t>бутерброд с сыром</t>
  </si>
  <si>
    <t>86.88</t>
  </si>
  <si>
    <t>Суп рассольник</t>
  </si>
  <si>
    <t>биточки мясные в том.соусе</t>
  </si>
  <si>
    <t>макарон.изд.</t>
  </si>
  <si>
    <t>хлеб пшеничные</t>
  </si>
  <si>
    <t xml:space="preserve">Какао на молоке </t>
  </si>
  <si>
    <t>13.21</t>
  </si>
  <si>
    <t>Каша рисовая  молочная</t>
  </si>
  <si>
    <t>Суп борщ со сметаной</t>
  </si>
  <si>
    <t>соус томатный</t>
  </si>
  <si>
    <t>жаркое по домашнему</t>
  </si>
  <si>
    <t>Кофейный напиток</t>
  </si>
  <si>
    <t xml:space="preserve"> </t>
  </si>
  <si>
    <t>Суп пюре</t>
  </si>
  <si>
    <t xml:space="preserve">греча </t>
  </si>
  <si>
    <t>Каша ячневая молочная</t>
  </si>
  <si>
    <t>13,.46</t>
  </si>
  <si>
    <t>Плов с мясом</t>
  </si>
  <si>
    <t>Творожная зап. со сгущ.мол.</t>
  </si>
  <si>
    <t>Рыба запечен. с овощ.</t>
  </si>
  <si>
    <t xml:space="preserve">Каша манная </t>
  </si>
  <si>
    <t>Суп по крестьянски</t>
  </si>
  <si>
    <t>директор</t>
  </si>
  <si>
    <t>Шепелева Г.А.</t>
  </si>
  <si>
    <t>МБОО ПГО "Пульниковская НОШ"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</si>
</sst>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99</v>
      </c>
      <c r="D1" s="57"/>
      <c r="E1" s="57"/>
      <c r="F1" s="12" t="s">
        <v>16</v>
      </c>
      <c r="G1" s="2" t="s">
        <v>17</v>
      </c>
      <c r="H1" s="52" t="s">
        <v>97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98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8.33</v>
      </c>
      <c r="H6" s="40">
        <v>9.59</v>
      </c>
      <c r="I6" s="40">
        <v>4.4800000000000004</v>
      </c>
      <c r="J6" s="40">
        <v>139.25</v>
      </c>
      <c r="K6" s="41">
        <v>438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3.39</v>
      </c>
      <c r="H8" s="43">
        <v>3</v>
      </c>
      <c r="I8" s="43">
        <v>24.3</v>
      </c>
      <c r="J8" s="43">
        <v>139.66</v>
      </c>
      <c r="K8" s="44">
        <v>959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4.09</v>
      </c>
      <c r="H9" s="43">
        <v>14.86</v>
      </c>
      <c r="I9" s="43">
        <v>25.97</v>
      </c>
      <c r="J9" s="43">
        <v>254.28</v>
      </c>
      <c r="K9" s="44">
        <v>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48</v>
      </c>
      <c r="E11" s="42" t="s">
        <v>49</v>
      </c>
      <c r="F11" s="43">
        <v>50</v>
      </c>
      <c r="G11" s="43">
        <v>3.2</v>
      </c>
      <c r="H11" s="43">
        <v>8.4</v>
      </c>
      <c r="I11" s="43">
        <v>34.25</v>
      </c>
      <c r="J11" s="43">
        <v>225.5</v>
      </c>
      <c r="K11" s="44">
        <v>421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>SUM(G6:G12)</f>
        <v>19.010000000000002</v>
      </c>
      <c r="H13" s="19">
        <f>SUM(H6:H12)</f>
        <v>35.85</v>
      </c>
      <c r="I13" s="19">
        <f>SUM(I6:I12)</f>
        <v>89</v>
      </c>
      <c r="J13" s="19">
        <f>SUM(J6:J12)</f>
        <v>758.68999999999994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4.1399999999999997</v>
      </c>
      <c r="H15" s="43">
        <v>6.13</v>
      </c>
      <c r="I15" s="43">
        <v>22.48</v>
      </c>
      <c r="J15" s="43">
        <v>163.72999999999999</v>
      </c>
      <c r="K15" s="44">
        <v>187</v>
      </c>
      <c r="L15" s="43"/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22.58</v>
      </c>
      <c r="H16" s="43">
        <v>22.4</v>
      </c>
      <c r="I16" s="43">
        <v>2.57</v>
      </c>
      <c r="J16" s="43">
        <v>302.12</v>
      </c>
      <c r="K16" s="44">
        <v>591</v>
      </c>
      <c r="L16" s="43"/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180</v>
      </c>
      <c r="G17" s="43">
        <v>5.99</v>
      </c>
      <c r="H17" s="43">
        <v>8.1300000000000008</v>
      </c>
      <c r="I17" s="43">
        <v>38.14</v>
      </c>
      <c r="J17" s="43">
        <v>249.84</v>
      </c>
      <c r="K17" s="44">
        <v>413</v>
      </c>
      <c r="L17" s="43"/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0.35</v>
      </c>
      <c r="H18" s="43">
        <v>0.06</v>
      </c>
      <c r="I18" s="43">
        <v>22.79</v>
      </c>
      <c r="J18" s="43">
        <v>93.84</v>
      </c>
      <c r="K18" s="44">
        <v>868</v>
      </c>
      <c r="L18" s="43"/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141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2.2400000000000002</v>
      </c>
      <c r="H20" s="43">
        <v>0.44</v>
      </c>
      <c r="I20" s="43">
        <v>19.79</v>
      </c>
      <c r="J20" s="43">
        <v>92.8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>SUM(G14:G22)</f>
        <v>39.860000000000007</v>
      </c>
      <c r="H23" s="19">
        <f>SUM(H14:H22)</f>
        <v>37.639999999999993</v>
      </c>
      <c r="I23" s="19">
        <f>SUM(I14:I22)</f>
        <v>135.29</v>
      </c>
      <c r="J23" s="19">
        <f>SUM(J14:J22)</f>
        <v>1043.3300000000002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1350</v>
      </c>
      <c r="G24" s="32">
        <f>G13+G23</f>
        <v>58.870000000000005</v>
      </c>
      <c r="H24" s="32">
        <f>H13+H23</f>
        <v>73.489999999999995</v>
      </c>
      <c r="I24" s="32">
        <f>I13+I23</f>
        <v>224.29</v>
      </c>
      <c r="J24" s="32">
        <f>J13+J23</f>
        <v>1802.02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6.47</v>
      </c>
      <c r="H25" s="40">
        <v>13.46</v>
      </c>
      <c r="I25" s="40">
        <v>34.19</v>
      </c>
      <c r="J25" s="40">
        <v>285.13</v>
      </c>
      <c r="K25" s="41">
        <v>7209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0.04</v>
      </c>
      <c r="H27" s="43">
        <v>0</v>
      </c>
      <c r="I27" s="43">
        <v>15.05</v>
      </c>
      <c r="J27" s="43">
        <v>61.84</v>
      </c>
      <c r="K27" s="44">
        <v>943</v>
      </c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72</v>
      </c>
      <c r="G28" s="43">
        <v>11.9</v>
      </c>
      <c r="H28" s="43">
        <v>22.17</v>
      </c>
      <c r="I28" s="43">
        <v>21.37</v>
      </c>
      <c r="J28" s="43" t="s">
        <v>53</v>
      </c>
      <c r="K28" s="44">
        <v>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472</v>
      </c>
      <c r="G32" s="19">
        <f>SUM(G25:G31)</f>
        <v>18.41</v>
      </c>
      <c r="H32" s="19">
        <f>SUM(H25:H31)</f>
        <v>35.630000000000003</v>
      </c>
      <c r="I32" s="19">
        <f>SUM(I25:I31)</f>
        <v>70.61</v>
      </c>
      <c r="J32" s="19">
        <f>SUM(J25:J31)</f>
        <v>346.97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2.99</v>
      </c>
      <c r="H34" s="43">
        <v>2.96</v>
      </c>
      <c r="I34" s="43">
        <v>21.62</v>
      </c>
      <c r="J34" s="43">
        <v>125.44</v>
      </c>
      <c r="K34" s="44">
        <v>208</v>
      </c>
      <c r="L34" s="43"/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25.44</v>
      </c>
      <c r="H35" s="43">
        <v>25.72</v>
      </c>
      <c r="I35" s="43">
        <v>0</v>
      </c>
      <c r="J35" s="43">
        <v>332.7</v>
      </c>
      <c r="K35" s="44">
        <v>541</v>
      </c>
      <c r="L35" s="43"/>
    </row>
    <row r="36" spans="1:12" ht="15">
      <c r="A36" s="14"/>
      <c r="B36" s="15"/>
      <c r="C36" s="11"/>
      <c r="D36" s="7" t="s">
        <v>29</v>
      </c>
      <c r="E36" s="42" t="s">
        <v>56</v>
      </c>
      <c r="F36" s="43">
        <v>200</v>
      </c>
      <c r="G36" s="43">
        <v>4.4400000000000004</v>
      </c>
      <c r="H36" s="43">
        <v>5.97</v>
      </c>
      <c r="I36" s="43">
        <v>28.09</v>
      </c>
      <c r="J36" s="43">
        <v>184.75</v>
      </c>
      <c r="K36" s="44">
        <v>299</v>
      </c>
      <c r="L36" s="4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0.35</v>
      </c>
      <c r="H37" s="43">
        <v>0.06</v>
      </c>
      <c r="I37" s="43">
        <v>22.79</v>
      </c>
      <c r="J37" s="43">
        <v>93.84</v>
      </c>
      <c r="K37" s="44">
        <v>868</v>
      </c>
      <c r="L37" s="43"/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4.5599999999999996</v>
      </c>
      <c r="H38" s="43">
        <v>0.48</v>
      </c>
      <c r="I38" s="43">
        <v>29.52</v>
      </c>
      <c r="J38" s="43">
        <v>141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2.2400000000000002</v>
      </c>
      <c r="H39" s="43">
        <v>0.44</v>
      </c>
      <c r="I39" s="43">
        <v>19.79</v>
      </c>
      <c r="J39" s="43">
        <v>92.8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>SUM(G33:G41)</f>
        <v>40.020000000000003</v>
      </c>
      <c r="H42" s="19">
        <f>SUM(H33:H41)</f>
        <v>35.629999999999995</v>
      </c>
      <c r="I42" s="19">
        <f>SUM(I33:I41)</f>
        <v>121.81</v>
      </c>
      <c r="J42" s="19">
        <f>SUM(J33:J41)</f>
        <v>970.53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1322</v>
      </c>
      <c r="G43" s="32">
        <f>G32+G42</f>
        <v>58.430000000000007</v>
      </c>
      <c r="H43" s="32">
        <f>H32+H42</f>
        <v>71.259999999999991</v>
      </c>
      <c r="I43" s="32">
        <f>I32+I42</f>
        <v>192.42000000000002</v>
      </c>
      <c r="J43" s="32">
        <f>J32+J42</f>
        <v>1317.5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4.62</v>
      </c>
      <c r="H44" s="40">
        <v>8.83</v>
      </c>
      <c r="I44" s="40">
        <v>24.12</v>
      </c>
      <c r="J44" s="40">
        <v>195.56</v>
      </c>
      <c r="K44" s="41">
        <v>235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2.42</v>
      </c>
      <c r="H46" s="43">
        <v>2.4</v>
      </c>
      <c r="I46" s="43">
        <v>23.89</v>
      </c>
      <c r="J46" s="43">
        <v>128.1</v>
      </c>
      <c r="K46" s="44">
        <v>958</v>
      </c>
      <c r="L46" s="43"/>
    </row>
    <row r="47" spans="1:12" ht="15">
      <c r="A47" s="23"/>
      <c r="B47" s="15"/>
      <c r="C47" s="11"/>
      <c r="D47" s="7" t="s">
        <v>23</v>
      </c>
      <c r="E47" s="42" t="s">
        <v>60</v>
      </c>
      <c r="F47" s="43">
        <v>70</v>
      </c>
      <c r="G47" s="43">
        <v>3.67</v>
      </c>
      <c r="H47" s="43">
        <v>13.27</v>
      </c>
      <c r="I47" s="43">
        <v>28.65</v>
      </c>
      <c r="J47" s="43">
        <v>247.49</v>
      </c>
      <c r="K47" s="44">
        <v>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48</v>
      </c>
      <c r="E49" s="42" t="s">
        <v>61</v>
      </c>
      <c r="F49" s="43">
        <v>35</v>
      </c>
      <c r="G49" s="43">
        <v>1</v>
      </c>
      <c r="H49" s="43">
        <v>7</v>
      </c>
      <c r="I49" s="43">
        <v>15</v>
      </c>
      <c r="J49" s="43">
        <v>180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11.71</v>
      </c>
      <c r="H51" s="19">
        <f>SUM(H44:H50)</f>
        <v>31.5</v>
      </c>
      <c r="I51" s="19">
        <f>SUM(I44:I50)</f>
        <v>91.66</v>
      </c>
      <c r="J51" s="19">
        <f>SUM(J44:J50)</f>
        <v>751.15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6.87</v>
      </c>
      <c r="H53" s="43">
        <v>1.1299999999999999</v>
      </c>
      <c r="I53" s="43">
        <v>24.28</v>
      </c>
      <c r="J53" s="43">
        <v>138.28</v>
      </c>
      <c r="K53" s="44">
        <v>7203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9</v>
      </c>
      <c r="H54" s="43">
        <v>5</v>
      </c>
      <c r="I54" s="43">
        <v>2</v>
      </c>
      <c r="J54" s="43">
        <v>178.13</v>
      </c>
      <c r="K54" s="44">
        <v>280</v>
      </c>
      <c r="L54" s="43"/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180</v>
      </c>
      <c r="G55" s="43">
        <v>4.8899999999999997</v>
      </c>
      <c r="H55" s="43">
        <v>7</v>
      </c>
      <c r="I55" s="43">
        <v>48.89</v>
      </c>
      <c r="J55" s="43">
        <v>280.14999999999998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 t="s">
        <v>66</v>
      </c>
      <c r="H56" s="43">
        <v>0.06</v>
      </c>
      <c r="I56" s="43">
        <v>22.79</v>
      </c>
      <c r="J56" s="43">
        <v>93.84</v>
      </c>
      <c r="K56" s="44">
        <v>868</v>
      </c>
      <c r="L56" s="43"/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60</v>
      </c>
      <c r="G57" s="51">
        <v>4.5599999999999996</v>
      </c>
      <c r="H57" s="43">
        <v>0.48</v>
      </c>
      <c r="I57" s="43">
        <v>22.52</v>
      </c>
      <c r="J57" s="43">
        <v>141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2.2400000000000002</v>
      </c>
      <c r="H58" s="43">
        <v>0.44</v>
      </c>
      <c r="I58" s="43">
        <v>19.79</v>
      </c>
      <c r="J58" s="43">
        <v>92.8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>SUM(G52:G60)</f>
        <v>27.560000000000002</v>
      </c>
      <c r="H61" s="19">
        <f>SUM(H52:H60)</f>
        <v>14.11</v>
      </c>
      <c r="I61" s="19">
        <f>SUM(I52:I60)</f>
        <v>140.27000000000001</v>
      </c>
      <c r="J61" s="19">
        <f>SUM(J52:J60)</f>
        <v>924.19999999999993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1335</v>
      </c>
      <c r="G62" s="32">
        <f>G51+G61</f>
        <v>39.270000000000003</v>
      </c>
      <c r="H62" s="32">
        <f>H51+H61</f>
        <v>45.61</v>
      </c>
      <c r="I62" s="32">
        <f>I51+I61</f>
        <v>231.93</v>
      </c>
      <c r="J62" s="32">
        <f>J51+J61</f>
        <v>1675.35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5.56</v>
      </c>
      <c r="H63" s="40">
        <v>8.0500000000000007</v>
      </c>
      <c r="I63" s="40">
        <v>35.69</v>
      </c>
      <c r="J63" s="40">
        <v>238.73</v>
      </c>
      <c r="K63" s="41">
        <v>7385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2.94</v>
      </c>
      <c r="H65" s="43">
        <v>2.5</v>
      </c>
      <c r="I65" s="43">
        <v>19.850000000000001</v>
      </c>
      <c r="J65" s="43">
        <v>115.83</v>
      </c>
      <c r="K65" s="44">
        <v>7945</v>
      </c>
      <c r="L65" s="43"/>
    </row>
    <row r="66" spans="1:12" ht="15">
      <c r="A66" s="23"/>
      <c r="B66" s="15"/>
      <c r="C66" s="11"/>
      <c r="D66" s="7" t="s">
        <v>23</v>
      </c>
      <c r="E66" s="42" t="s">
        <v>69</v>
      </c>
      <c r="F66" s="43">
        <v>72</v>
      </c>
      <c r="G66" s="43">
        <v>11.9</v>
      </c>
      <c r="H66" s="43">
        <v>23.17</v>
      </c>
      <c r="I66" s="43">
        <v>21.37</v>
      </c>
      <c r="J66" s="43">
        <v>344.23</v>
      </c>
      <c r="K66" s="44">
        <v>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472</v>
      </c>
      <c r="G70" s="19">
        <f>SUM(G63:G69)</f>
        <v>20.399999999999999</v>
      </c>
      <c r="H70" s="19">
        <f>SUM(H63:H69)</f>
        <v>33.72</v>
      </c>
      <c r="I70" s="19">
        <f>SUM(I63:I69)</f>
        <v>76.91</v>
      </c>
      <c r="J70" s="19">
        <f>SUM(J63:J69)</f>
        <v>698.79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6.44</v>
      </c>
      <c r="H72" s="43">
        <v>5.18</v>
      </c>
      <c r="I72" s="43">
        <v>16.09</v>
      </c>
      <c r="J72" s="43">
        <v>136.72</v>
      </c>
      <c r="K72" s="44">
        <v>270</v>
      </c>
      <c r="L72" s="43"/>
    </row>
    <row r="73" spans="1:12" ht="1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19.8</v>
      </c>
      <c r="H73" s="43">
        <v>21.59</v>
      </c>
      <c r="I73" s="43">
        <v>6.59</v>
      </c>
      <c r="J73" s="43">
        <v>299.8</v>
      </c>
      <c r="K73" s="44">
        <v>541</v>
      </c>
      <c r="L73" s="43"/>
    </row>
    <row r="74" spans="1:12" ht="15">
      <c r="A74" s="23"/>
      <c r="B74" s="15"/>
      <c r="C74" s="11"/>
      <c r="D74" s="7" t="s">
        <v>29</v>
      </c>
      <c r="E74" s="42" t="s">
        <v>71</v>
      </c>
      <c r="F74" s="43">
        <v>180</v>
      </c>
      <c r="G74" s="43">
        <v>4.4400000000000004</v>
      </c>
      <c r="H74" s="43">
        <v>5.97</v>
      </c>
      <c r="I74" s="43">
        <v>28.09</v>
      </c>
      <c r="J74" s="43">
        <v>184.75</v>
      </c>
      <c r="K74" s="44">
        <v>299</v>
      </c>
      <c r="L74" s="43"/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0.35</v>
      </c>
      <c r="H75" s="43">
        <v>0.06</v>
      </c>
      <c r="I75" s="43">
        <v>22.79</v>
      </c>
      <c r="J75" s="43">
        <v>93.84</v>
      </c>
      <c r="K75" s="44">
        <v>868</v>
      </c>
      <c r="L75" s="43"/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29.52</v>
      </c>
      <c r="J76" s="43">
        <v>141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2.2400000000000002</v>
      </c>
      <c r="H77" s="43">
        <v>0.44</v>
      </c>
      <c r="I77" s="43">
        <v>19.79</v>
      </c>
      <c r="J77" s="43">
        <v>92.8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>SUM(G71:G79)</f>
        <v>37.830000000000005</v>
      </c>
      <c r="H80" s="19">
        <f>SUM(H71:H79)</f>
        <v>33.72</v>
      </c>
      <c r="I80" s="19">
        <f>SUM(I71:I79)</f>
        <v>122.87</v>
      </c>
      <c r="J80" s="19">
        <f>SUM(J71:J79)</f>
        <v>948.91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1252</v>
      </c>
      <c r="G81" s="32">
        <f>G70+G80</f>
        <v>58.230000000000004</v>
      </c>
      <c r="H81" s="32">
        <f>H70+H80</f>
        <v>67.44</v>
      </c>
      <c r="I81" s="32">
        <f>I70+I80</f>
        <v>199.78</v>
      </c>
      <c r="J81" s="32">
        <f>J70+J80</f>
        <v>1647.6999999999998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8.44</v>
      </c>
      <c r="H82" s="40">
        <v>7.9</v>
      </c>
      <c r="I82" s="40">
        <v>38.119999999999997</v>
      </c>
      <c r="J82" s="40">
        <v>255.2</v>
      </c>
      <c r="K82" s="41">
        <v>855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0.18</v>
      </c>
      <c r="H84" s="43">
        <v>0.02</v>
      </c>
      <c r="I84" s="43">
        <v>20.49</v>
      </c>
      <c r="J84" s="43" t="s">
        <v>75</v>
      </c>
      <c r="K84" s="44">
        <v>944</v>
      </c>
      <c r="L84" s="43"/>
    </row>
    <row r="85" spans="1:12" ht="15">
      <c r="A85" s="23"/>
      <c r="B85" s="15"/>
      <c r="C85" s="11"/>
      <c r="D85" s="7" t="s">
        <v>23</v>
      </c>
      <c r="E85" s="42" t="s">
        <v>74</v>
      </c>
      <c r="F85" s="43">
        <v>72</v>
      </c>
      <c r="G85" s="43">
        <v>11.9</v>
      </c>
      <c r="H85" s="43">
        <v>23.17</v>
      </c>
      <c r="I85" s="43">
        <v>21.37</v>
      </c>
      <c r="J85" s="43">
        <v>344.23</v>
      </c>
      <c r="K85" s="44">
        <v>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472</v>
      </c>
      <c r="G89" s="19">
        <f>SUM(G82:G88)</f>
        <v>20.52</v>
      </c>
      <c r="H89" s="19">
        <f>SUM(H82:H88)</f>
        <v>31.090000000000003</v>
      </c>
      <c r="I89" s="19">
        <f>SUM(I82:I88)</f>
        <v>79.98</v>
      </c>
      <c r="J89" s="19">
        <f>SUM(J82:J88)</f>
        <v>599.43000000000006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3.65</v>
      </c>
      <c r="H91" s="43">
        <v>5.31</v>
      </c>
      <c r="I91" s="43">
        <v>19.79</v>
      </c>
      <c r="J91" s="43">
        <v>142.71</v>
      </c>
      <c r="K91" s="44">
        <v>7200</v>
      </c>
      <c r="L91" s="43"/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17.399999999999999</v>
      </c>
      <c r="H92" s="43">
        <v>19.28</v>
      </c>
      <c r="I92" s="43">
        <v>7.02</v>
      </c>
      <c r="J92" s="43">
        <v>270.98</v>
      </c>
      <c r="K92" s="44">
        <v>621</v>
      </c>
      <c r="L92" s="43"/>
    </row>
    <row r="93" spans="1:12" ht="15">
      <c r="A93" s="23"/>
      <c r="B93" s="15"/>
      <c r="C93" s="11"/>
      <c r="D93" s="7" t="s">
        <v>29</v>
      </c>
      <c r="E93" s="42" t="s">
        <v>78</v>
      </c>
      <c r="F93" s="43">
        <v>180</v>
      </c>
      <c r="G93" s="43">
        <v>5.99</v>
      </c>
      <c r="H93" s="43">
        <v>8.1300000000000008</v>
      </c>
      <c r="I93" s="43">
        <v>38.14</v>
      </c>
      <c r="J93" s="43">
        <v>249.84</v>
      </c>
      <c r="K93" s="44">
        <v>413</v>
      </c>
      <c r="L93" s="43"/>
    </row>
    <row r="94" spans="1:12" ht="1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0.35</v>
      </c>
      <c r="H94" s="43">
        <v>0.06</v>
      </c>
      <c r="I94" s="43">
        <v>22.79</v>
      </c>
      <c r="J94" s="43">
        <v>93.84</v>
      </c>
      <c r="K94" s="44">
        <v>868</v>
      </c>
      <c r="L94" s="43"/>
    </row>
    <row r="95" spans="1:12" ht="15">
      <c r="A95" s="23"/>
      <c r="B95" s="15"/>
      <c r="C95" s="11"/>
      <c r="D95" s="7" t="s">
        <v>31</v>
      </c>
      <c r="E95" s="42" t="s">
        <v>79</v>
      </c>
      <c r="F95" s="43">
        <v>60</v>
      </c>
      <c r="G95" s="43">
        <v>60</v>
      </c>
      <c r="H95" s="43">
        <v>4.5599999999999996</v>
      </c>
      <c r="I95" s="43">
        <v>0.48</v>
      </c>
      <c r="J95" s="43">
        <v>29.52</v>
      </c>
      <c r="K95" s="43">
        <v>141</v>
      </c>
      <c r="L95" s="43"/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40</v>
      </c>
      <c r="H96" s="43">
        <v>2.2400000000000002</v>
      </c>
      <c r="I96" s="43">
        <v>0.44</v>
      </c>
      <c r="J96" s="43">
        <v>19.79</v>
      </c>
      <c r="K96" s="43">
        <v>92.8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>SUM(G90:G98)</f>
        <v>127.39</v>
      </c>
      <c r="H99" s="19">
        <f>SUM(H90:H98)</f>
        <v>39.580000000000005</v>
      </c>
      <c r="I99" s="19">
        <f>SUM(I90:I98)</f>
        <v>88.660000000000011</v>
      </c>
      <c r="J99" s="19">
        <f>SUM(J90:J98)</f>
        <v>806.68000000000006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1302</v>
      </c>
      <c r="G100" s="32">
        <f>G89+G99</f>
        <v>147.91</v>
      </c>
      <c r="H100" s="32">
        <f>H89+H99</f>
        <v>70.670000000000016</v>
      </c>
      <c r="I100" s="32">
        <f>I89+I99</f>
        <v>168.64000000000001</v>
      </c>
      <c r="J100" s="32">
        <f>J89+J99</f>
        <v>1406.1100000000001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4.88</v>
      </c>
      <c r="H101" s="40">
        <v>7.7</v>
      </c>
      <c r="I101" s="40">
        <v>36.82</v>
      </c>
      <c r="J101" s="40">
        <v>237.38</v>
      </c>
      <c r="K101" s="41">
        <v>7384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3.39</v>
      </c>
      <c r="H103" s="43">
        <v>3</v>
      </c>
      <c r="I103" s="43">
        <v>24.3</v>
      </c>
      <c r="J103" s="43">
        <v>139.66</v>
      </c>
      <c r="K103" s="44">
        <v>959</v>
      </c>
      <c r="L103" s="43"/>
    </row>
    <row r="104" spans="1:12" ht="15">
      <c r="A104" s="23"/>
      <c r="B104" s="15"/>
      <c r="C104" s="11"/>
      <c r="D104" s="7" t="s">
        <v>23</v>
      </c>
      <c r="E104" s="42" t="s">
        <v>60</v>
      </c>
      <c r="F104" s="43">
        <v>100</v>
      </c>
      <c r="G104" s="43">
        <v>3.67</v>
      </c>
      <c r="H104" s="43" t="s">
        <v>81</v>
      </c>
      <c r="I104" s="43">
        <v>28.65</v>
      </c>
      <c r="J104" s="43">
        <v>247.49</v>
      </c>
      <c r="K104" s="44">
        <v>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11.94</v>
      </c>
      <c r="H108" s="19">
        <f>SUM(H101:H107)</f>
        <v>10.7</v>
      </c>
      <c r="I108" s="19">
        <f>SUM(I101:I107)</f>
        <v>89.77000000000001</v>
      </c>
      <c r="J108" s="19">
        <f>SUM(J101:J107)</f>
        <v>624.53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2.39</v>
      </c>
      <c r="H110" s="43">
        <v>7.28</v>
      </c>
      <c r="I110" s="43">
        <v>11.6</v>
      </c>
      <c r="J110" s="43">
        <v>122.9</v>
      </c>
      <c r="K110" s="44">
        <v>170</v>
      </c>
      <c r="L110" s="43"/>
    </row>
    <row r="111" spans="1:12" ht="15">
      <c r="A111" s="23"/>
      <c r="B111" s="15"/>
      <c r="C111" s="11"/>
      <c r="D111" s="7" t="s">
        <v>28</v>
      </c>
      <c r="E111" s="42" t="s">
        <v>84</v>
      </c>
      <c r="F111" s="43">
        <v>30</v>
      </c>
      <c r="G111" s="43">
        <v>0.48</v>
      </c>
      <c r="H111" s="43">
        <v>2.5099999999999998</v>
      </c>
      <c r="I111" s="43">
        <v>2.69</v>
      </c>
      <c r="J111" s="43">
        <v>35.520000000000003</v>
      </c>
      <c r="K111" s="44">
        <v>738</v>
      </c>
      <c r="L111" s="43"/>
    </row>
    <row r="112" spans="1:12" ht="15">
      <c r="A112" s="23"/>
      <c r="B112" s="15"/>
      <c r="C112" s="11"/>
      <c r="D112" s="7" t="s">
        <v>29</v>
      </c>
      <c r="E112" s="42" t="s">
        <v>85</v>
      </c>
      <c r="F112" s="43">
        <v>250</v>
      </c>
      <c r="G112" s="43">
        <v>23.58</v>
      </c>
      <c r="H112" s="43">
        <v>21</v>
      </c>
      <c r="I112" s="43">
        <v>29.4</v>
      </c>
      <c r="J112" s="43">
        <v>401.65</v>
      </c>
      <c r="K112" s="44">
        <v>590</v>
      </c>
      <c r="L112" s="43"/>
    </row>
    <row r="113" spans="1:12" ht="1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0.35</v>
      </c>
      <c r="H113" s="43">
        <v>0.06</v>
      </c>
      <c r="I113" s="43">
        <v>22.79</v>
      </c>
      <c r="J113" s="43">
        <v>93.84</v>
      </c>
      <c r="K113" s="44">
        <v>868</v>
      </c>
      <c r="L113" s="43"/>
    </row>
    <row r="114" spans="1:12" ht="15">
      <c r="A114" s="23"/>
      <c r="B114" s="15"/>
      <c r="C114" s="11"/>
      <c r="D114" s="7" t="s">
        <v>31</v>
      </c>
      <c r="E114" s="42" t="s">
        <v>79</v>
      </c>
      <c r="F114" s="43">
        <v>60</v>
      </c>
      <c r="G114" s="43">
        <v>60</v>
      </c>
      <c r="H114" s="43">
        <v>4.5599999999999996</v>
      </c>
      <c r="I114" s="43">
        <v>0.48</v>
      </c>
      <c r="J114" s="43">
        <v>29.52</v>
      </c>
      <c r="K114" s="43">
        <v>141</v>
      </c>
      <c r="L114" s="43"/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40</v>
      </c>
      <c r="H115" s="43">
        <v>2.2400000000000002</v>
      </c>
      <c r="I115" s="43">
        <v>0.44</v>
      </c>
      <c r="J115" s="43">
        <v>19.79</v>
      </c>
      <c r="K115" s="43">
        <v>92.8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>SUM(G109:G117)</f>
        <v>126.8</v>
      </c>
      <c r="H118" s="19">
        <f>SUM(H109:H117)</f>
        <v>37.65</v>
      </c>
      <c r="I118" s="19">
        <f>SUM(I109:I117)</f>
        <v>67.399999999999991</v>
      </c>
      <c r="J118" s="19">
        <f>SUM(J109:J117)</f>
        <v>703.21999999999991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1330</v>
      </c>
      <c r="G119" s="32">
        <f>G108+G118</f>
        <v>138.74</v>
      </c>
      <c r="H119" s="32">
        <f>H108+H118</f>
        <v>48.349999999999994</v>
      </c>
      <c r="I119" s="32">
        <f>I108+I118</f>
        <v>157.17000000000002</v>
      </c>
      <c r="J119" s="32">
        <f>J108+J118</f>
        <v>1327.75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200</v>
      </c>
      <c r="G120" s="40">
        <v>8.33</v>
      </c>
      <c r="H120" s="40">
        <v>9.59</v>
      </c>
      <c r="I120" s="40">
        <v>4.4800000000000004</v>
      </c>
      <c r="J120" s="40">
        <v>139.25</v>
      </c>
      <c r="K120" s="41">
        <v>438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2.42</v>
      </c>
      <c r="H122" s="43">
        <v>2.4</v>
      </c>
      <c r="I122" s="43">
        <v>23.89</v>
      </c>
      <c r="J122" s="43">
        <v>128.1</v>
      </c>
      <c r="K122" s="44">
        <v>958</v>
      </c>
      <c r="L122" s="43"/>
    </row>
    <row r="123" spans="1:12" ht="15">
      <c r="A123" s="14"/>
      <c r="B123" s="15"/>
      <c r="C123" s="11"/>
      <c r="D123" s="7" t="s">
        <v>23</v>
      </c>
      <c r="E123" s="42" t="s">
        <v>69</v>
      </c>
      <c r="F123" s="43">
        <v>72</v>
      </c>
      <c r="G123" s="43">
        <v>11.9</v>
      </c>
      <c r="H123" s="43">
        <v>23.17</v>
      </c>
      <c r="I123" s="43">
        <v>21.37</v>
      </c>
      <c r="J123" s="43">
        <v>344.23</v>
      </c>
      <c r="K123" s="44">
        <v>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 t="s">
        <v>87</v>
      </c>
      <c r="G125" s="43" t="s">
        <v>87</v>
      </c>
      <c r="H125" s="43" t="s">
        <v>87</v>
      </c>
      <c r="I125" s="43" t="s">
        <v>87</v>
      </c>
      <c r="J125" s="43" t="s">
        <v>87</v>
      </c>
      <c r="K125" s="44" t="s">
        <v>87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472</v>
      </c>
      <c r="G127" s="19">
        <f>SUM(G120:G126)</f>
        <v>22.65</v>
      </c>
      <c r="H127" s="19">
        <f>SUM(H120:H126)</f>
        <v>35.160000000000004</v>
      </c>
      <c r="I127" s="19">
        <f>SUM(I120:I126)</f>
        <v>49.74</v>
      </c>
      <c r="J127" s="19">
        <f>SUM(J120:J126)</f>
        <v>611.58000000000004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7.68</v>
      </c>
      <c r="H129" s="43">
        <v>10.27</v>
      </c>
      <c r="I129" s="43">
        <v>17.12</v>
      </c>
      <c r="J129" s="43">
        <v>192.12</v>
      </c>
      <c r="K129" s="44">
        <v>213</v>
      </c>
      <c r="L129" s="43"/>
    </row>
    <row r="130" spans="1:12" ht="15">
      <c r="A130" s="14"/>
      <c r="B130" s="15"/>
      <c r="C130" s="11"/>
      <c r="D130" s="7" t="s">
        <v>28</v>
      </c>
      <c r="E130" s="42" t="s">
        <v>55</v>
      </c>
      <c r="F130" s="43">
        <v>100</v>
      </c>
      <c r="G130" s="43">
        <v>19.8</v>
      </c>
      <c r="H130" s="43">
        <v>21.59</v>
      </c>
      <c r="I130" s="43">
        <v>6.59</v>
      </c>
      <c r="J130" s="43">
        <v>299.8</v>
      </c>
      <c r="K130" s="44">
        <v>541</v>
      </c>
      <c r="L130" s="43"/>
    </row>
    <row r="131" spans="1:12" ht="15">
      <c r="A131" s="14"/>
      <c r="B131" s="15"/>
      <c r="C131" s="11"/>
      <c r="D131" s="7" t="s">
        <v>29</v>
      </c>
      <c r="E131" s="42" t="s">
        <v>89</v>
      </c>
      <c r="F131" s="43">
        <v>180</v>
      </c>
      <c r="G131" s="43">
        <v>7.59</v>
      </c>
      <c r="H131" s="43">
        <v>7.11</v>
      </c>
      <c r="I131" s="43">
        <v>34.31</v>
      </c>
      <c r="J131" s="43">
        <v>229.68</v>
      </c>
      <c r="K131" s="44">
        <v>855</v>
      </c>
      <c r="L131" s="43"/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0.35</v>
      </c>
      <c r="H132" s="43">
        <v>0.06</v>
      </c>
      <c r="I132" s="43">
        <v>22.79</v>
      </c>
      <c r="J132" s="43">
        <v>93.84</v>
      </c>
      <c r="K132" s="44">
        <v>868</v>
      </c>
      <c r="L132" s="43"/>
    </row>
    <row r="133" spans="1:12" ht="15">
      <c r="A133" s="14"/>
      <c r="B133" s="15"/>
      <c r="C133" s="11"/>
      <c r="D133" s="7" t="s">
        <v>31</v>
      </c>
      <c r="E133" s="42" t="s">
        <v>79</v>
      </c>
      <c r="F133" s="43">
        <v>60</v>
      </c>
      <c r="G133" s="43">
        <v>60</v>
      </c>
      <c r="H133" s="43">
        <v>4.5599999999999996</v>
      </c>
      <c r="I133" s="43">
        <v>0.48</v>
      </c>
      <c r="J133" s="43">
        <v>29.52</v>
      </c>
      <c r="K133" s="43">
        <v>141</v>
      </c>
      <c r="L133" s="43"/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40</v>
      </c>
      <c r="H134" s="43">
        <v>2.2400000000000002</v>
      </c>
      <c r="I134" s="43">
        <v>0.44</v>
      </c>
      <c r="J134" s="43">
        <v>19.79</v>
      </c>
      <c r="K134" s="43">
        <v>92.8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>SUM(G128:G136)</f>
        <v>135.42000000000002</v>
      </c>
      <c r="H137" s="19">
        <f>SUM(H128:H136)</f>
        <v>45.830000000000005</v>
      </c>
      <c r="I137" s="19">
        <f>SUM(I128:I136)</f>
        <v>81.73</v>
      </c>
      <c r="J137" s="19">
        <f>SUM(J128:J136)</f>
        <v>864.75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1302</v>
      </c>
      <c r="G138" s="32">
        <f>G127+G137</f>
        <v>158.07000000000002</v>
      </c>
      <c r="H138" s="32">
        <f>H127+H137</f>
        <v>80.990000000000009</v>
      </c>
      <c r="I138" s="32">
        <f>I127+I137</f>
        <v>131.47</v>
      </c>
      <c r="J138" s="32">
        <f>J127+J137</f>
        <v>1476.33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6.47</v>
      </c>
      <c r="H139" s="40" t="s">
        <v>91</v>
      </c>
      <c r="I139" s="40">
        <v>34.19</v>
      </c>
      <c r="J139" s="40">
        <v>285.13</v>
      </c>
      <c r="K139" s="41">
        <v>7209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0.18</v>
      </c>
      <c r="H141" s="43">
        <v>0.02</v>
      </c>
      <c r="I141" s="43">
        <v>20.49</v>
      </c>
      <c r="J141" s="43" t="s">
        <v>75</v>
      </c>
      <c r="K141" s="44">
        <v>944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70</v>
      </c>
      <c r="G142" s="43">
        <v>4.09</v>
      </c>
      <c r="H142" s="43">
        <v>14.86</v>
      </c>
      <c r="I142" s="43">
        <v>25.97</v>
      </c>
      <c r="J142" s="43">
        <v>254.28</v>
      </c>
      <c r="K142" s="44">
        <v>1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>SUM(G139:G145)</f>
        <v>10.739999999999998</v>
      </c>
      <c r="H146" s="19">
        <f>SUM(H139:H145)</f>
        <v>14.879999999999999</v>
      </c>
      <c r="I146" s="19">
        <f>SUM(I139:I145)</f>
        <v>80.649999999999991</v>
      </c>
      <c r="J146" s="19">
        <f>SUM(J139:J145)</f>
        <v>539.41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3.65</v>
      </c>
      <c r="H148" s="43">
        <v>5.31</v>
      </c>
      <c r="I148" s="43">
        <v>19.79</v>
      </c>
      <c r="J148" s="43">
        <v>142.71</v>
      </c>
      <c r="K148" s="44">
        <v>7200</v>
      </c>
      <c r="L148" s="43"/>
    </row>
    <row r="149" spans="1:12" ht="15">
      <c r="A149" s="23"/>
      <c r="B149" s="15"/>
      <c r="C149" s="11"/>
      <c r="D149" s="7" t="s">
        <v>28</v>
      </c>
      <c r="E149" s="42" t="s">
        <v>92</v>
      </c>
      <c r="F149" s="43">
        <v>250</v>
      </c>
      <c r="G149" s="43">
        <v>18.37</v>
      </c>
      <c r="H149" s="43">
        <v>18.62</v>
      </c>
      <c r="I149" s="43">
        <v>45.61</v>
      </c>
      <c r="J149" s="43">
        <v>423.32</v>
      </c>
      <c r="K149" s="44">
        <v>601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0.35</v>
      </c>
      <c r="H151" s="43">
        <v>0.06</v>
      </c>
      <c r="I151" s="43">
        <v>22.79</v>
      </c>
      <c r="J151" s="43">
        <v>93.84</v>
      </c>
      <c r="K151" s="44">
        <v>868</v>
      </c>
      <c r="L151" s="43"/>
    </row>
    <row r="152" spans="1:12" ht="15">
      <c r="A152" s="23"/>
      <c r="B152" s="15"/>
      <c r="C152" s="11"/>
      <c r="D152" s="7" t="s">
        <v>31</v>
      </c>
      <c r="E152" s="42" t="s">
        <v>79</v>
      </c>
      <c r="F152" s="43">
        <v>60</v>
      </c>
      <c r="G152" s="43">
        <v>60</v>
      </c>
      <c r="H152" s="43">
        <v>4.5599999999999996</v>
      </c>
      <c r="I152" s="43">
        <v>0.48</v>
      </c>
      <c r="J152" s="43">
        <v>29.52</v>
      </c>
      <c r="K152" s="43">
        <v>141</v>
      </c>
      <c r="L152" s="43"/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40</v>
      </c>
      <c r="H153" s="43">
        <v>2.2400000000000002</v>
      </c>
      <c r="I153" s="43">
        <v>0.44</v>
      </c>
      <c r="J153" s="43">
        <v>19.79</v>
      </c>
      <c r="K153" s="43">
        <v>92.8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>SUM(G147:G155)</f>
        <v>122.37</v>
      </c>
      <c r="H156" s="19">
        <f>SUM(H147:H155)</f>
        <v>30.79</v>
      </c>
      <c r="I156" s="19">
        <f>SUM(I147:I155)</f>
        <v>89.11</v>
      </c>
      <c r="J156" s="19">
        <f>SUM(J147:J155)</f>
        <v>709.18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1270</v>
      </c>
      <c r="G157" s="32">
        <f>G146+G156</f>
        <v>133.11000000000001</v>
      </c>
      <c r="H157" s="32">
        <f>H146+H156</f>
        <v>45.67</v>
      </c>
      <c r="I157" s="32">
        <f>I146+I156</f>
        <v>169.76</v>
      </c>
      <c r="J157" s="32">
        <f>J146+J156</f>
        <v>1248.5899999999999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200</v>
      </c>
      <c r="G158" s="40">
        <v>12.86</v>
      </c>
      <c r="H158" s="40">
        <v>7.2</v>
      </c>
      <c r="I158" s="40">
        <v>51.02</v>
      </c>
      <c r="J158" s="40">
        <v>318.79000000000002</v>
      </c>
      <c r="K158" s="41">
        <v>311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3.39</v>
      </c>
      <c r="H160" s="43">
        <v>3</v>
      </c>
      <c r="I160" s="43">
        <v>24.3</v>
      </c>
      <c r="J160" s="43">
        <v>139.66</v>
      </c>
      <c r="K160" s="44">
        <v>959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70</v>
      </c>
      <c r="G161" s="43">
        <v>4.09</v>
      </c>
      <c r="H161" s="43">
        <v>14.86</v>
      </c>
      <c r="I161" s="43">
        <v>25.97</v>
      </c>
      <c r="J161" s="43">
        <v>254.28</v>
      </c>
      <c r="K161" s="44">
        <v>1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>SUM(G158:G164)</f>
        <v>20.34</v>
      </c>
      <c r="H165" s="19">
        <f>SUM(H158:H164)</f>
        <v>25.06</v>
      </c>
      <c r="I165" s="19">
        <f>SUM(I158:I164)</f>
        <v>101.29</v>
      </c>
      <c r="J165" s="19">
        <f>SUM(J158:J164)</f>
        <v>712.73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2.39</v>
      </c>
      <c r="H167" s="43">
        <v>7.28</v>
      </c>
      <c r="I167" s="43">
        <v>11.6</v>
      </c>
      <c r="J167" s="43">
        <v>122.9</v>
      </c>
      <c r="K167" s="44">
        <v>170</v>
      </c>
      <c r="L167" s="43"/>
    </row>
    <row r="168" spans="1:12" ht="15">
      <c r="A168" s="23"/>
      <c r="B168" s="15"/>
      <c r="C168" s="11"/>
      <c r="D168" s="7" t="s">
        <v>28</v>
      </c>
      <c r="E168" s="42" t="s">
        <v>94</v>
      </c>
      <c r="F168" s="43">
        <v>100</v>
      </c>
      <c r="G168" s="43">
        <v>15.67</v>
      </c>
      <c r="H168" s="43">
        <v>7.32</v>
      </c>
      <c r="I168" s="43">
        <v>3.73</v>
      </c>
      <c r="J168" s="43">
        <v>143.69999999999999</v>
      </c>
      <c r="K168" s="44">
        <v>506</v>
      </c>
      <c r="L168" s="43"/>
    </row>
    <row r="169" spans="1:12" ht="15">
      <c r="A169" s="23"/>
      <c r="B169" s="15"/>
      <c r="C169" s="11"/>
      <c r="D169" s="7" t="s">
        <v>29</v>
      </c>
      <c r="E169" s="42" t="s">
        <v>71</v>
      </c>
      <c r="F169" s="43">
        <v>180</v>
      </c>
      <c r="G169" s="43">
        <v>4.4400000000000004</v>
      </c>
      <c r="H169" s="43">
        <v>5.97</v>
      </c>
      <c r="I169" s="43">
        <v>28.09</v>
      </c>
      <c r="J169" s="43">
        <v>184.75</v>
      </c>
      <c r="K169" s="44">
        <v>299</v>
      </c>
      <c r="L169" s="43"/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0.35</v>
      </c>
      <c r="H170" s="43">
        <v>0.06</v>
      </c>
      <c r="I170" s="43">
        <v>22.79</v>
      </c>
      <c r="J170" s="43">
        <v>93.84</v>
      </c>
      <c r="K170" s="44">
        <v>868</v>
      </c>
      <c r="L170" s="43"/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29.52</v>
      </c>
      <c r="J171" s="43">
        <v>141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2.2400000000000002</v>
      </c>
      <c r="H172" s="43">
        <v>0.44</v>
      </c>
      <c r="I172" s="43">
        <v>19.79</v>
      </c>
      <c r="J172" s="43">
        <v>92.8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>SUM(G166:G174)</f>
        <v>29.65</v>
      </c>
      <c r="H175" s="19">
        <f>SUM(H166:H174)</f>
        <v>21.55</v>
      </c>
      <c r="I175" s="19">
        <f>SUM(I166:I174)</f>
        <v>115.52000000000001</v>
      </c>
      <c r="J175" s="19">
        <f>SUM(J166:J174)</f>
        <v>778.99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1300</v>
      </c>
      <c r="G176" s="32">
        <f>G165+G175</f>
        <v>49.989999999999995</v>
      </c>
      <c r="H176" s="32">
        <f>H165+H175</f>
        <v>46.61</v>
      </c>
      <c r="I176" s="32">
        <f>I165+I175</f>
        <v>216.81</v>
      </c>
      <c r="J176" s="32">
        <f>J165+J175</f>
        <v>1491.72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200</v>
      </c>
      <c r="G177" s="40">
        <v>4.4000000000000004</v>
      </c>
      <c r="H177" s="40">
        <v>10.08</v>
      </c>
      <c r="I177" s="40">
        <v>28.07</v>
      </c>
      <c r="J177" s="40">
        <v>221.84</v>
      </c>
      <c r="K177" s="41">
        <v>7215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2.42</v>
      </c>
      <c r="H179" s="43">
        <v>2.4</v>
      </c>
      <c r="I179" s="43">
        <v>23.89</v>
      </c>
      <c r="J179" s="43">
        <v>128.1</v>
      </c>
      <c r="K179" s="44">
        <v>958</v>
      </c>
      <c r="L179" s="43"/>
    </row>
    <row r="180" spans="1:12" ht="15">
      <c r="A180" s="23"/>
      <c r="B180" s="15"/>
      <c r="C180" s="11"/>
      <c r="D180" s="7" t="s">
        <v>23</v>
      </c>
      <c r="E180" s="42" t="s">
        <v>60</v>
      </c>
      <c r="F180" s="43">
        <v>100</v>
      </c>
      <c r="G180" s="43">
        <v>3.67</v>
      </c>
      <c r="H180" s="43" t="s">
        <v>81</v>
      </c>
      <c r="I180" s="43">
        <v>28.65</v>
      </c>
      <c r="J180" s="43">
        <v>247.49</v>
      </c>
      <c r="K180" s="44">
        <v>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10.49</v>
      </c>
      <c r="H184" s="19">
        <f>SUM(H177:H183)</f>
        <v>12.48</v>
      </c>
      <c r="I184" s="19">
        <f>SUM(I177:I183)</f>
        <v>80.61</v>
      </c>
      <c r="J184" s="19">
        <f>SUM(J177:J183)</f>
        <v>597.43000000000006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2.48</v>
      </c>
      <c r="H186" s="43">
        <v>8.66</v>
      </c>
      <c r="I186" s="43">
        <v>20.65</v>
      </c>
      <c r="J186" s="43">
        <v>170.88</v>
      </c>
      <c r="K186" s="44">
        <v>2041</v>
      </c>
      <c r="L186" s="43"/>
    </row>
    <row r="187" spans="1:12" ht="15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17.399999999999999</v>
      </c>
      <c r="H187" s="43">
        <v>19.28</v>
      </c>
      <c r="I187" s="43">
        <v>7.02</v>
      </c>
      <c r="J187" s="43">
        <v>270.98</v>
      </c>
      <c r="K187" s="44">
        <v>621</v>
      </c>
      <c r="L187" s="43"/>
    </row>
    <row r="188" spans="1:12" ht="15">
      <c r="A188" s="23"/>
      <c r="B188" s="15"/>
      <c r="C188" s="11"/>
      <c r="D188" s="7" t="s">
        <v>29</v>
      </c>
      <c r="E188" s="42" t="s">
        <v>78</v>
      </c>
      <c r="F188" s="43">
        <v>180</v>
      </c>
      <c r="G188" s="43">
        <v>5.99</v>
      </c>
      <c r="H188" s="43">
        <v>8.1300000000000008</v>
      </c>
      <c r="I188" s="43">
        <v>38.14</v>
      </c>
      <c r="J188" s="43">
        <v>249.84</v>
      </c>
      <c r="K188" s="44">
        <v>413</v>
      </c>
      <c r="L188" s="43"/>
    </row>
    <row r="189" spans="1:12" ht="1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0.35</v>
      </c>
      <c r="H189" s="43">
        <v>0.06</v>
      </c>
      <c r="I189" s="43">
        <v>22.79</v>
      </c>
      <c r="J189" s="43">
        <v>93.84</v>
      </c>
      <c r="K189" s="44">
        <v>868</v>
      </c>
      <c r="L189" s="43"/>
    </row>
    <row r="190" spans="1:12" ht="15">
      <c r="A190" s="23"/>
      <c r="B190" s="15"/>
      <c r="C190" s="11"/>
      <c r="D190" s="7" t="s">
        <v>31</v>
      </c>
      <c r="E190" s="42" t="s">
        <v>79</v>
      </c>
      <c r="F190" s="43">
        <v>60</v>
      </c>
      <c r="G190" s="43">
        <v>60</v>
      </c>
      <c r="H190" s="43">
        <v>4.5599999999999996</v>
      </c>
      <c r="I190" s="43">
        <v>0.48</v>
      </c>
      <c r="J190" s="43">
        <v>29.52</v>
      </c>
      <c r="K190" s="43">
        <v>141</v>
      </c>
      <c r="L190" s="43"/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40</v>
      </c>
      <c r="H191" s="43">
        <v>2.2400000000000002</v>
      </c>
      <c r="I191" s="43">
        <v>0.44</v>
      </c>
      <c r="J191" s="43">
        <v>19.79</v>
      </c>
      <c r="K191" s="43">
        <v>92.8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>SUM(G185:G193)</f>
        <v>126.22</v>
      </c>
      <c r="H194" s="19">
        <f>SUM(H185:H193)</f>
        <v>42.930000000000007</v>
      </c>
      <c r="I194" s="19">
        <f>SUM(I185:I193)</f>
        <v>89.52</v>
      </c>
      <c r="J194" s="19">
        <f>SUM(J185:J193)</f>
        <v>834.85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1330</v>
      </c>
      <c r="G195" s="32">
        <f>G184+G194</f>
        <v>136.71</v>
      </c>
      <c r="H195" s="32">
        <f>H184+H194</f>
        <v>55.410000000000011</v>
      </c>
      <c r="I195" s="32">
        <f>I184+I194</f>
        <v>170.13</v>
      </c>
      <c r="J195" s="32">
        <f>J184+J194</f>
        <v>1432.2800000000002</v>
      </c>
      <c r="K195" s="32"/>
      <c r="L195" s="32">
        <f>L184+L194</f>
        <v>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1309.3</v>
      </c>
      <c r="G196" s="34">
        <f>(G24+G43+G62+G81+G100+G119+G138+G157+G176+G195)/(IF(G24=0,0,1)+IF(G43=0,0,1)+IF(G62=0,0,1)+IF(G81=0,0,1)+IF(G100=0,0,1)+IF(G119=0,0,1)+IF(G138=0,0,1)+IF(G157=0,0,1)+IF(G176=0,0,1)+IF(G195=0,0,1))</f>
        <v>97.933000000000021</v>
      </c>
      <c r="H196" s="34">
        <f>(H24+H43+H62+H81+H100+H119+H138+H157+H176+H195)/(IF(H24=0,0,1)+IF(H43=0,0,1)+IF(H62=0,0,1)+IF(H81=0,0,1)+IF(H100=0,0,1)+IF(H119=0,0,1)+IF(H138=0,0,1)+IF(H157=0,0,1)+IF(H176=0,0,1)+IF(H195=0,0,1))</f>
        <v>60.55</v>
      </c>
      <c r="I196" s="34">
        <f>(I24+I43+I62+I81+I100+I119+I138+I157+I176+I195)/(IF(I24=0,0,1)+IF(I43=0,0,1)+IF(I62=0,0,1)+IF(I81=0,0,1)+IF(I100=0,0,1)+IF(I119=0,0,1)+IF(I138=0,0,1)+IF(I157=0,0,1)+IF(I176=0,0,1)+IF(I195=0,0,1))</f>
        <v>186.24</v>
      </c>
      <c r="J196" s="34">
        <f>(J24+J43+J62+J81+J100+J119+J138+J157+J176+J195)/(IF(J24=0,0,1)+IF(J43=0,0,1)+IF(J62=0,0,1)+IF(J81=0,0,1)+IF(J100=0,0,1)+IF(J119=0,0,1)+IF(J138=0,0,1)+IF(J157=0,0,1)+IF(J176=0,0,1)+IF(J195=0,0,1))</f>
        <v>1482.5350000000001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H1:K1"/>
    <mergeCell ref="H2:K2"/>
    <mergeCell ref="C43:D43"/>
    <mergeCell ref="C196:E196"/>
    <mergeCell ref="C195:D195"/>
    <mergeCell ref="C119:D119"/>
    <mergeCell ref="C138:D138"/>
    <mergeCell ref="C157:D157"/>
    <mergeCell ref="C176:D176"/>
    <mergeCell ref="C62:D62"/>
    <mergeCell ref="C81:D81"/>
    <mergeCell ref="C100:D100"/>
    <mergeCell ref="C24:D24"/>
    <mergeCell ref="C1:E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DS</cp:lastModifiedBy>
  <dcterms:created xsi:type="dcterms:W3CDTF">2022-05-16T14:23:56Z</dcterms:created>
  <dcterms:modified xsi:type="dcterms:W3CDTF">2023-10-12T03:19:32Z</dcterms:modified>
</cp:coreProperties>
</file>