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xr:revisionPtr revIDLastSave="0" documentId="13_ncr:1_{4477D7B3-6114-4F08-B558-DC3643B8534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8" i="1" l="1"/>
  <c r="B166" i="1" l="1"/>
  <c r="A166" i="1"/>
  <c r="L165" i="1"/>
  <c r="J165" i="1"/>
  <c r="I165" i="1"/>
  <c r="H165" i="1"/>
  <c r="G165" i="1"/>
  <c r="F165" i="1"/>
  <c r="B156" i="1"/>
  <c r="A156" i="1"/>
  <c r="L155" i="1"/>
  <c r="J155" i="1"/>
  <c r="I155" i="1"/>
  <c r="H155" i="1"/>
  <c r="G155" i="1"/>
  <c r="F155" i="1"/>
  <c r="B149" i="1"/>
  <c r="A149" i="1"/>
  <c r="L148" i="1"/>
  <c r="J148" i="1"/>
  <c r="H148" i="1"/>
  <c r="G148" i="1"/>
  <c r="F148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L123" i="1"/>
  <c r="J123" i="1"/>
  <c r="I123" i="1"/>
  <c r="H123" i="1"/>
  <c r="G123" i="1"/>
  <c r="F123" i="1"/>
  <c r="B117" i="1"/>
  <c r="A117" i="1"/>
  <c r="L116" i="1"/>
  <c r="J116" i="1"/>
  <c r="I116" i="1"/>
  <c r="H116" i="1"/>
  <c r="G116" i="1"/>
  <c r="F116" i="1"/>
  <c r="L107" i="1"/>
  <c r="J107" i="1"/>
  <c r="I107" i="1"/>
  <c r="H107" i="1"/>
  <c r="G107" i="1"/>
  <c r="F107" i="1"/>
  <c r="B100" i="1"/>
  <c r="A100" i="1"/>
  <c r="L99" i="1"/>
  <c r="J99" i="1"/>
  <c r="I99" i="1"/>
  <c r="H99" i="1"/>
  <c r="G99" i="1"/>
  <c r="F99" i="1"/>
  <c r="L91" i="1"/>
  <c r="J91" i="1"/>
  <c r="I91" i="1"/>
  <c r="H91" i="1"/>
  <c r="G91" i="1"/>
  <c r="F91" i="1"/>
  <c r="B85" i="1"/>
  <c r="A85" i="1"/>
  <c r="L84" i="1"/>
  <c r="J84" i="1"/>
  <c r="I84" i="1"/>
  <c r="H84" i="1"/>
  <c r="G84" i="1"/>
  <c r="F84" i="1"/>
  <c r="B75" i="1"/>
  <c r="A75" i="1"/>
  <c r="L74" i="1"/>
  <c r="J74" i="1"/>
  <c r="I74" i="1"/>
  <c r="H74" i="1"/>
  <c r="G74" i="1"/>
  <c r="F74" i="1"/>
  <c r="B68" i="1"/>
  <c r="A68" i="1"/>
  <c r="L67" i="1"/>
  <c r="J67" i="1"/>
  <c r="I67" i="1"/>
  <c r="H67" i="1"/>
  <c r="G67" i="1"/>
  <c r="F67" i="1"/>
  <c r="L58" i="1"/>
  <c r="J58" i="1"/>
  <c r="I58" i="1"/>
  <c r="H58" i="1"/>
  <c r="G58" i="1"/>
  <c r="F58" i="1"/>
  <c r="B52" i="1"/>
  <c r="A52" i="1"/>
  <c r="L51" i="1"/>
  <c r="J51" i="1"/>
  <c r="I51" i="1"/>
  <c r="H51" i="1"/>
  <c r="G51" i="1"/>
  <c r="F51" i="1"/>
  <c r="L42" i="1"/>
  <c r="J42" i="1"/>
  <c r="I42" i="1"/>
  <c r="H42" i="1"/>
  <c r="G42" i="1"/>
  <c r="F42" i="1"/>
  <c r="B36" i="1"/>
  <c r="A36" i="1"/>
  <c r="L35" i="1"/>
  <c r="J35" i="1"/>
  <c r="I35" i="1"/>
  <c r="H35" i="1"/>
  <c r="G35" i="1"/>
  <c r="F35" i="1"/>
  <c r="B26" i="1"/>
  <c r="A26" i="1"/>
  <c r="L25" i="1"/>
  <c r="J25" i="1"/>
  <c r="I25" i="1"/>
  <c r="H25" i="1"/>
  <c r="G25" i="1"/>
  <c r="F25" i="1"/>
  <c r="B19" i="1"/>
  <c r="A19" i="1"/>
  <c r="L18" i="1"/>
  <c r="J18" i="1"/>
  <c r="I18" i="1"/>
  <c r="H18" i="1"/>
  <c r="G18" i="1"/>
  <c r="F18" i="1"/>
  <c r="L11" i="1"/>
  <c r="J11" i="1"/>
  <c r="I11" i="1"/>
  <c r="H11" i="1"/>
  <c r="G11" i="1"/>
  <c r="F11" i="1"/>
  <c r="I132" i="1" l="1"/>
  <c r="H100" i="1"/>
  <c r="F166" i="1"/>
  <c r="G100" i="1"/>
  <c r="G166" i="1"/>
  <c r="J166" i="1"/>
  <c r="I166" i="1"/>
  <c r="L166" i="1"/>
  <c r="H166" i="1"/>
  <c r="L149" i="1"/>
  <c r="J149" i="1"/>
  <c r="I149" i="1"/>
  <c r="H149" i="1"/>
  <c r="G149" i="1"/>
  <c r="F149" i="1"/>
  <c r="L132" i="1"/>
  <c r="G132" i="1"/>
  <c r="F132" i="1"/>
  <c r="H132" i="1"/>
  <c r="J132" i="1"/>
  <c r="H117" i="1"/>
  <c r="G117" i="1"/>
  <c r="F117" i="1"/>
  <c r="L100" i="1"/>
  <c r="J100" i="1"/>
  <c r="I100" i="1"/>
  <c r="F100" i="1"/>
  <c r="H85" i="1"/>
  <c r="G85" i="1"/>
  <c r="L85" i="1"/>
  <c r="I85" i="1"/>
  <c r="F85" i="1"/>
  <c r="J85" i="1"/>
  <c r="L68" i="1"/>
  <c r="J68" i="1"/>
  <c r="I68" i="1"/>
  <c r="F68" i="1"/>
  <c r="H68" i="1"/>
  <c r="G68" i="1"/>
  <c r="I52" i="1"/>
  <c r="J52" i="1"/>
  <c r="H52" i="1"/>
  <c r="G52" i="1"/>
  <c r="L52" i="1"/>
  <c r="F52" i="1"/>
  <c r="H36" i="1"/>
  <c r="G36" i="1"/>
  <c r="L36" i="1"/>
  <c r="F36" i="1"/>
  <c r="J36" i="1"/>
  <c r="I36" i="1"/>
  <c r="I19" i="1"/>
  <c r="F19" i="1"/>
  <c r="L19" i="1"/>
  <c r="J19" i="1"/>
  <c r="H19" i="1"/>
  <c r="G19" i="1"/>
  <c r="I117" i="1"/>
  <c r="L117" i="1"/>
  <c r="J117" i="1"/>
  <c r="H167" i="1" l="1"/>
  <c r="G167" i="1"/>
  <c r="F167" i="1"/>
  <c r="I167" i="1"/>
  <c r="J167" i="1"/>
  <c r="L167" i="1"/>
</calcChain>
</file>

<file path=xl/sharedStrings.xml><?xml version="1.0" encoding="utf-8"?>
<sst xmlns="http://schemas.openxmlformats.org/spreadsheetml/2006/main" count="296" uniqueCount="106">
  <si>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</si>
  <si>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</si>
  <si>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</si>
  <si>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</si>
  <si>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</si>
  <si>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</si>
  <si>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</si>
  <si>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</si>
  <si>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</si>
  <si>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</si>
  <si>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</si>
  <si>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</si>
  <si>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</si>
  <si>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</si>
  <si>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</si>
  <si>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</si>
  <si>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</si>
  <si>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</si>
  <si>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</si>
  <si>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</si>
  <si>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</si>
  <si>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</si>
  <si>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</si>
  <si>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</si>
  <si>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</si>
  <si>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</si>
  <si>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</si>
  <si>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</si>
  <si>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</si>
  <si>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</si>
  <si>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</si>
  <si>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</si>
  <si>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</si>
  <si>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</si>
  <si>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</si>
  <si>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</si>
  <si>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</si>
  <si>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</si>
  <si>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</si>
  <si>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на молоке</t>
  </si>
  <si>
    <t>Пром</t>
  </si>
  <si>
    <t>Макаронные изделия</t>
  </si>
  <si>
    <t>Компот из смеси сухофруктов</t>
  </si>
  <si>
    <t xml:space="preserve">Каша пшенная молочная </t>
  </si>
  <si>
    <t>Чай с сахаром</t>
  </si>
  <si>
    <t>Вафли</t>
  </si>
  <si>
    <t>Суп с макаронными изделиями</t>
  </si>
  <si>
    <t xml:space="preserve">Картофельное пюре </t>
  </si>
  <si>
    <t>Суп молочный с макаронными изделиями</t>
  </si>
  <si>
    <t>Кофейный напиток на молоке</t>
  </si>
  <si>
    <t>Суп гороховый с курицей</t>
  </si>
  <si>
    <t>Чай с молоком</t>
  </si>
  <si>
    <t>Печенье</t>
  </si>
  <si>
    <t xml:space="preserve">Суп рыбный </t>
  </si>
  <si>
    <t>Картофельное пюре с тушеной капустой</t>
  </si>
  <si>
    <t xml:space="preserve">Каша гречневая молочная </t>
  </si>
  <si>
    <t>Чай с лимоном</t>
  </si>
  <si>
    <t>Рассольник</t>
  </si>
  <si>
    <t>783/413</t>
  </si>
  <si>
    <t xml:space="preserve">Каша рисовая молочная </t>
  </si>
  <si>
    <t>Борщ</t>
  </si>
  <si>
    <t>Жаркое по-домашнему</t>
  </si>
  <si>
    <t>Омлет натуральный</t>
  </si>
  <si>
    <t>Яблоко</t>
  </si>
  <si>
    <t>Суп-пюре</t>
  </si>
  <si>
    <t>855/783</t>
  </si>
  <si>
    <t>Каша ячневая молочная</t>
  </si>
  <si>
    <t>Картофельное пюре</t>
  </si>
  <si>
    <t xml:space="preserve">Каша манная молочная </t>
  </si>
  <si>
    <t xml:space="preserve">Апельсин </t>
  </si>
  <si>
    <t>кондитерское изделие</t>
  </si>
  <si>
    <t xml:space="preserve">Тефтели из говядины </t>
  </si>
  <si>
    <t xml:space="preserve"> Рис отварной </t>
  </si>
  <si>
    <t>Хлеб ржаной</t>
  </si>
  <si>
    <t>Щи из свежей капусты  со сметаной</t>
  </si>
  <si>
    <t xml:space="preserve"> Каша пшенно-рисовая молочная </t>
  </si>
  <si>
    <t>МБОО ПМО СО "Пульниковская НОШ"</t>
  </si>
  <si>
    <t>Шепелева Г.А.</t>
  </si>
  <si>
    <t>Омлет натуральный с зеленым горошком</t>
  </si>
  <si>
    <t>Бутерброд с маслом</t>
  </si>
  <si>
    <t>Котлета</t>
  </si>
  <si>
    <t>Бутерброд с повидлом</t>
  </si>
  <si>
    <t xml:space="preserve">Пряник </t>
  </si>
  <si>
    <t>Биточки мясные в томатном соусе</t>
  </si>
  <si>
    <t xml:space="preserve">Макаронные изделия </t>
  </si>
  <si>
    <t>Витошка</t>
  </si>
  <si>
    <t xml:space="preserve"> Бутерброд с повидлом</t>
  </si>
  <si>
    <t>Бутерброд с сыром</t>
  </si>
  <si>
    <t xml:space="preserve">Котлета </t>
  </si>
  <si>
    <t>Греча</t>
  </si>
  <si>
    <t xml:space="preserve">Банан </t>
  </si>
  <si>
    <t xml:space="preserve">Плов с мясом </t>
  </si>
  <si>
    <t>Творожная запеканка со сгущенным молоком</t>
  </si>
  <si>
    <t>Суп борщ со сметаной</t>
  </si>
  <si>
    <t>Рыба запеченная с овощами  в томатном соусе</t>
  </si>
  <si>
    <t>Банан</t>
  </si>
  <si>
    <t>Суп по-крестьянски</t>
  </si>
  <si>
    <t xml:space="preserve">Бутерброд с  сыром </t>
  </si>
  <si>
    <t>Бутерброд с маслом и сыром</t>
  </si>
  <si>
    <t xml:space="preserve"> Бутерброд с  маслом</t>
  </si>
  <si>
    <t>Хлеб  белый</t>
  </si>
  <si>
    <t>Хлеб белый</t>
  </si>
  <si>
    <t xml:space="preserve">Гуляш </t>
  </si>
  <si>
    <t>Бутерброд с маслом ,сыром</t>
  </si>
  <si>
    <t>пром</t>
  </si>
  <si>
    <t>"Витошка" витаминизированный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</si>
</sst>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0" borderId="6" xfId="0" applyFont="1" applyBorder="1"/>
    <xf numFmtId="0" fontId="0" fillId="4" borderId="2" xfId="0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7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E153" sqref="E15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76</v>
      </c>
      <c r="D1" s="55"/>
      <c r="E1" s="55"/>
      <c r="F1" s="12" t="s">
        <v>16</v>
      </c>
      <c r="G1" s="2" t="s">
        <v>17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78</v>
      </c>
      <c r="F6" s="40">
        <v>240</v>
      </c>
      <c r="G6" s="40">
        <v>10.5</v>
      </c>
      <c r="H6" s="40">
        <v>10.5</v>
      </c>
      <c r="I6" s="40">
        <v>44.3</v>
      </c>
      <c r="J6" s="40">
        <v>295.01</v>
      </c>
      <c r="K6" s="41">
        <v>438</v>
      </c>
      <c r="L6" s="40"/>
    </row>
    <row r="7" spans="1:12" ht="15" x14ac:dyDescent="0.25">
      <c r="A7" s="23"/>
      <c r="B7" s="15"/>
      <c r="C7" s="11"/>
      <c r="D7" s="7" t="s">
        <v>22</v>
      </c>
      <c r="E7" s="42" t="s">
        <v>39</v>
      </c>
      <c r="F7" s="43">
        <v>200</v>
      </c>
      <c r="G7" s="43">
        <v>3.5</v>
      </c>
      <c r="H7" s="43">
        <v>3.5</v>
      </c>
      <c r="I7" s="43">
        <v>20</v>
      </c>
      <c r="J7" s="43">
        <v>139.66</v>
      </c>
      <c r="K7" s="44">
        <v>959</v>
      </c>
      <c r="L7" s="43"/>
    </row>
    <row r="8" spans="1:12" ht="15" x14ac:dyDescent="0.25">
      <c r="A8" s="23"/>
      <c r="B8" s="15"/>
      <c r="C8" s="11"/>
      <c r="D8" s="7" t="s">
        <v>23</v>
      </c>
      <c r="E8" s="42" t="s">
        <v>79</v>
      </c>
      <c r="F8" s="43">
        <v>60</v>
      </c>
      <c r="G8" s="43">
        <v>4.5599999999999996</v>
      </c>
      <c r="H8" s="43">
        <v>4.5</v>
      </c>
      <c r="I8" s="43">
        <v>7.92</v>
      </c>
      <c r="J8" s="43">
        <v>250</v>
      </c>
      <c r="K8" s="44">
        <v>1</v>
      </c>
      <c r="L8" s="43"/>
    </row>
    <row r="9" spans="1:12" ht="15" x14ac:dyDescent="0.25">
      <c r="A9" s="23"/>
      <c r="B9" s="15"/>
      <c r="C9" s="11"/>
      <c r="D9" s="50" t="s">
        <v>29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50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4"/>
      <c r="B11" s="17"/>
      <c r="C11" s="8"/>
      <c r="D11" s="18" t="s">
        <v>32</v>
      </c>
      <c r="E11" s="9"/>
      <c r="F11" s="19">
        <f>SUM(F6:F10)</f>
        <v>500</v>
      </c>
      <c r="G11" s="19">
        <f>SUM(G6:G10)</f>
        <v>18.559999999999999</v>
      </c>
      <c r="H11" s="19">
        <f>SUM(H6:H10)</f>
        <v>18.5</v>
      </c>
      <c r="I11" s="19">
        <f>SUM(I6:I10)</f>
        <v>72.22</v>
      </c>
      <c r="J11" s="19">
        <f>SUM(J6:J10)</f>
        <v>684.67</v>
      </c>
      <c r="K11" s="25"/>
      <c r="L11" s="19">
        <f>SUM(L6:L10)</f>
        <v>0</v>
      </c>
    </row>
    <row r="12" spans="1:12" ht="15" x14ac:dyDescent="0.25">
      <c r="A12" s="23">
        <v>1</v>
      </c>
      <c r="B12" s="15">
        <v>1</v>
      </c>
      <c r="C12" s="52" t="s">
        <v>25</v>
      </c>
      <c r="D12" s="7" t="s">
        <v>26</v>
      </c>
      <c r="E12" s="42" t="s">
        <v>74</v>
      </c>
      <c r="F12" s="43">
        <v>250</v>
      </c>
      <c r="G12" s="43">
        <v>4.1399999999999997</v>
      </c>
      <c r="H12" s="43">
        <v>6.13</v>
      </c>
      <c r="I12" s="43">
        <v>22.48</v>
      </c>
      <c r="J12" s="43">
        <v>163.72999999999999</v>
      </c>
      <c r="K12" s="44">
        <v>187</v>
      </c>
      <c r="L12" s="43"/>
    </row>
    <row r="13" spans="1:12" ht="15" x14ac:dyDescent="0.25">
      <c r="A13" s="23"/>
      <c r="B13" s="15"/>
      <c r="C13" s="11"/>
      <c r="D13" s="7" t="s">
        <v>27</v>
      </c>
      <c r="E13" s="42" t="s">
        <v>102</v>
      </c>
      <c r="F13" s="43">
        <v>100</v>
      </c>
      <c r="G13" s="43">
        <v>18.3</v>
      </c>
      <c r="H13" s="43">
        <v>21.3</v>
      </c>
      <c r="I13" s="43">
        <v>11.4</v>
      </c>
      <c r="J13" s="43">
        <v>302.12</v>
      </c>
      <c r="K13" s="44">
        <v>591</v>
      </c>
      <c r="L13" s="43"/>
    </row>
    <row r="14" spans="1:12" ht="15" x14ac:dyDescent="0.25">
      <c r="A14" s="23"/>
      <c r="B14" s="15"/>
      <c r="C14" s="11"/>
      <c r="D14" s="7" t="s">
        <v>28</v>
      </c>
      <c r="E14" s="42" t="s">
        <v>41</v>
      </c>
      <c r="F14" s="43">
        <v>180</v>
      </c>
      <c r="G14" s="43">
        <v>4.2</v>
      </c>
      <c r="H14" s="43">
        <v>0.83</v>
      </c>
      <c r="I14" s="43">
        <v>38.200000000000003</v>
      </c>
      <c r="J14" s="43">
        <v>255.1</v>
      </c>
      <c r="K14" s="44">
        <v>332</v>
      </c>
      <c r="L14" s="43"/>
    </row>
    <row r="15" spans="1:12" ht="15" x14ac:dyDescent="0.25">
      <c r="A15" s="23"/>
      <c r="B15" s="15"/>
      <c r="C15" s="11"/>
      <c r="D15" s="7" t="s">
        <v>29</v>
      </c>
      <c r="E15" s="42" t="s">
        <v>42</v>
      </c>
      <c r="F15" s="43">
        <v>200</v>
      </c>
      <c r="G15" s="43">
        <v>0</v>
      </c>
      <c r="H15" s="43">
        <v>0</v>
      </c>
      <c r="I15" s="43">
        <v>20</v>
      </c>
      <c r="J15" s="43">
        <v>93.84</v>
      </c>
      <c r="K15" s="44">
        <v>868</v>
      </c>
      <c r="L15" s="43"/>
    </row>
    <row r="16" spans="1:12" ht="15" x14ac:dyDescent="0.25">
      <c r="A16" s="23"/>
      <c r="B16" s="15"/>
      <c r="C16" s="11"/>
      <c r="D16" s="7" t="s">
        <v>30</v>
      </c>
      <c r="E16" s="51" t="s">
        <v>101</v>
      </c>
      <c r="F16" s="43">
        <v>60</v>
      </c>
      <c r="G16" s="43">
        <v>1</v>
      </c>
      <c r="H16" s="43">
        <v>0</v>
      </c>
      <c r="I16" s="43">
        <v>10</v>
      </c>
      <c r="J16" s="43">
        <v>150.19999999999999</v>
      </c>
      <c r="K16" s="44">
        <v>71</v>
      </c>
      <c r="L16" s="43"/>
    </row>
    <row r="17" spans="1:12" ht="15" x14ac:dyDescent="0.25">
      <c r="A17" s="23"/>
      <c r="B17" s="15"/>
      <c r="C17" s="11"/>
      <c r="D17" s="7" t="s">
        <v>31</v>
      </c>
      <c r="E17" s="51" t="s">
        <v>73</v>
      </c>
      <c r="F17" s="43">
        <v>40</v>
      </c>
      <c r="G17" s="43">
        <v>1</v>
      </c>
      <c r="H17" s="43">
        <v>0</v>
      </c>
      <c r="I17" s="43">
        <v>10</v>
      </c>
      <c r="J17" s="43">
        <v>157.5</v>
      </c>
      <c r="K17" s="44">
        <v>72</v>
      </c>
      <c r="L17" s="43"/>
    </row>
    <row r="18" spans="1:12" ht="15" x14ac:dyDescent="0.25">
      <c r="A18" s="24"/>
      <c r="B18" s="17"/>
      <c r="C18" s="8"/>
      <c r="D18" s="18" t="s">
        <v>32</v>
      </c>
      <c r="E18" s="9"/>
      <c r="F18" s="19">
        <f>SUM(F12:F17)</f>
        <v>830</v>
      </c>
      <c r="G18" s="19">
        <f>SUM(G12:G17)</f>
        <v>28.64</v>
      </c>
      <c r="H18" s="19">
        <f>SUM(H12:H17)</f>
        <v>28.259999999999998</v>
      </c>
      <c r="I18" s="19">
        <f>SUM(I12:I17)</f>
        <v>112.08000000000001</v>
      </c>
      <c r="J18" s="19">
        <f>SUM(J12:J17)</f>
        <v>1122.49</v>
      </c>
      <c r="K18" s="25"/>
      <c r="L18" s="19">
        <f>SUM(L12:L17)</f>
        <v>0</v>
      </c>
    </row>
    <row r="19" spans="1:12" ht="15" x14ac:dyDescent="0.2">
      <c r="A19" s="29">
        <f>A6</f>
        <v>1</v>
      </c>
      <c r="B19" s="30">
        <f>B6</f>
        <v>1</v>
      </c>
      <c r="C19" s="57" t="s">
        <v>4</v>
      </c>
      <c r="D19" s="58"/>
      <c r="E19" s="31"/>
      <c r="F19" s="32">
        <f>F11+F18</f>
        <v>1330</v>
      </c>
      <c r="G19" s="32">
        <f>G11+G18</f>
        <v>47.2</v>
      </c>
      <c r="H19" s="32">
        <f>H11+H18</f>
        <v>46.76</v>
      </c>
      <c r="I19" s="32">
        <f>I11+I18</f>
        <v>184.3</v>
      </c>
      <c r="J19" s="32">
        <f>J11+J18</f>
        <v>1807.1599999999999</v>
      </c>
      <c r="K19" s="32"/>
      <c r="L19" s="32">
        <f>L11+L18</f>
        <v>0</v>
      </c>
    </row>
    <row r="20" spans="1:12" ht="15" x14ac:dyDescent="0.25">
      <c r="A20" s="14">
        <v>1</v>
      </c>
      <c r="B20" s="15">
        <v>2</v>
      </c>
      <c r="C20" s="22" t="s">
        <v>20</v>
      </c>
      <c r="D20" s="5" t="s">
        <v>21</v>
      </c>
      <c r="E20" s="39" t="s">
        <v>43</v>
      </c>
      <c r="F20" s="40">
        <v>200</v>
      </c>
      <c r="G20" s="40">
        <v>10.5</v>
      </c>
      <c r="H20" s="40">
        <v>12.26</v>
      </c>
      <c r="I20" s="40">
        <v>23</v>
      </c>
      <c r="J20" s="40">
        <v>285.13</v>
      </c>
      <c r="K20" s="41">
        <v>7209</v>
      </c>
      <c r="L20" s="40"/>
    </row>
    <row r="21" spans="1:12" ht="15" x14ac:dyDescent="0.25">
      <c r="A21" s="14"/>
      <c r="B21" s="15"/>
      <c r="C21" s="11"/>
      <c r="D21" s="7" t="s">
        <v>22</v>
      </c>
      <c r="E21" s="42" t="s">
        <v>44</v>
      </c>
      <c r="F21" s="43">
        <v>200</v>
      </c>
      <c r="G21" s="43">
        <v>0</v>
      </c>
      <c r="H21" s="43">
        <v>0</v>
      </c>
      <c r="I21" s="43">
        <v>15.05</v>
      </c>
      <c r="J21" s="43">
        <v>61.83</v>
      </c>
      <c r="K21" s="44">
        <v>943</v>
      </c>
      <c r="L21" s="43"/>
    </row>
    <row r="22" spans="1:12" ht="15" x14ac:dyDescent="0.25">
      <c r="A22" s="14"/>
      <c r="B22" s="15"/>
      <c r="C22" s="11"/>
      <c r="D22" s="7" t="s">
        <v>23</v>
      </c>
      <c r="E22" s="51" t="s">
        <v>97</v>
      </c>
      <c r="F22" s="43">
        <v>65</v>
      </c>
      <c r="G22" s="43">
        <v>5.3</v>
      </c>
      <c r="H22" s="43">
        <v>3.7</v>
      </c>
      <c r="I22" s="43">
        <v>20</v>
      </c>
      <c r="J22" s="43">
        <v>189</v>
      </c>
      <c r="K22" s="44">
        <v>3</v>
      </c>
      <c r="L22" s="43"/>
    </row>
    <row r="23" spans="1:12" ht="15" x14ac:dyDescent="0.25">
      <c r="A23" s="14"/>
      <c r="B23" s="15"/>
      <c r="C23" s="11"/>
      <c r="D23" s="61" t="s">
        <v>70</v>
      </c>
      <c r="E23" s="42" t="s">
        <v>45</v>
      </c>
      <c r="F23" s="43">
        <v>35</v>
      </c>
      <c r="G23" s="43">
        <v>1.6</v>
      </c>
      <c r="H23" s="43">
        <v>2</v>
      </c>
      <c r="I23" s="43">
        <v>10.5</v>
      </c>
      <c r="J23" s="43">
        <v>63.3</v>
      </c>
      <c r="K23" s="44" t="s">
        <v>40</v>
      </c>
      <c r="L23" s="43"/>
    </row>
    <row r="24" spans="1:12" ht="15" x14ac:dyDescent="0.25">
      <c r="A24" s="14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16"/>
      <c r="B25" s="17"/>
      <c r="C25" s="8"/>
      <c r="D25" s="18" t="s">
        <v>32</v>
      </c>
      <c r="E25" s="9"/>
      <c r="F25" s="19">
        <f>SUM(F20:F24)</f>
        <v>500</v>
      </c>
      <c r="G25" s="19">
        <f>SUM(G20:G24)</f>
        <v>17.400000000000002</v>
      </c>
      <c r="H25" s="19">
        <f>SUM(H20:H24)</f>
        <v>17.96</v>
      </c>
      <c r="I25" s="19">
        <f>SUM(I20:I24)</f>
        <v>68.55</v>
      </c>
      <c r="J25" s="19">
        <f>SUM(J20:J24)</f>
        <v>599.26</v>
      </c>
      <c r="K25" s="25"/>
      <c r="L25" s="19">
        <f>SUM(L20:L24)</f>
        <v>0</v>
      </c>
    </row>
    <row r="26" spans="1:12" ht="15" x14ac:dyDescent="0.25">
      <c r="A26" s="13">
        <f>A20</f>
        <v>1</v>
      </c>
      <c r="B26" s="13">
        <f>B20</f>
        <v>2</v>
      </c>
      <c r="C26" s="10" t="s">
        <v>25</v>
      </c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26</v>
      </c>
      <c r="E27" s="42" t="s">
        <v>46</v>
      </c>
      <c r="F27" s="43">
        <v>250</v>
      </c>
      <c r="G27" s="43">
        <v>5.8</v>
      </c>
      <c r="H27" s="43">
        <v>3.2</v>
      </c>
      <c r="I27" s="43">
        <v>22.62</v>
      </c>
      <c r="J27" s="43">
        <v>125.44</v>
      </c>
      <c r="K27" s="44">
        <v>208</v>
      </c>
      <c r="L27" s="43"/>
    </row>
    <row r="28" spans="1:12" ht="15" x14ac:dyDescent="0.25">
      <c r="A28" s="14"/>
      <c r="B28" s="15"/>
      <c r="C28" s="11"/>
      <c r="D28" s="7" t="s">
        <v>27</v>
      </c>
      <c r="E28" s="42" t="s">
        <v>80</v>
      </c>
      <c r="F28" s="43">
        <v>100</v>
      </c>
      <c r="G28" s="43">
        <v>17.3</v>
      </c>
      <c r="H28" s="43">
        <v>20.2</v>
      </c>
      <c r="I28" s="43">
        <v>8.4</v>
      </c>
      <c r="J28" s="43">
        <v>347</v>
      </c>
      <c r="K28" s="44">
        <v>541</v>
      </c>
      <c r="L28" s="43"/>
    </row>
    <row r="29" spans="1:12" ht="15" x14ac:dyDescent="0.25">
      <c r="A29" s="14"/>
      <c r="B29" s="15"/>
      <c r="C29" s="11"/>
      <c r="D29" s="7" t="s">
        <v>28</v>
      </c>
      <c r="E29" s="42" t="s">
        <v>47</v>
      </c>
      <c r="F29" s="43">
        <v>200</v>
      </c>
      <c r="G29" s="43">
        <v>4.4400000000000004</v>
      </c>
      <c r="H29" s="43">
        <v>5.97</v>
      </c>
      <c r="I29" s="43">
        <v>45.2</v>
      </c>
      <c r="J29" s="43">
        <v>184.75</v>
      </c>
      <c r="K29" s="44">
        <v>299</v>
      </c>
      <c r="L29" s="43"/>
    </row>
    <row r="30" spans="1:12" ht="15" x14ac:dyDescent="0.25">
      <c r="A30" s="14"/>
      <c r="B30" s="15"/>
      <c r="C30" s="11"/>
      <c r="D30" s="7" t="s">
        <v>29</v>
      </c>
      <c r="E30" s="42" t="s">
        <v>42</v>
      </c>
      <c r="F30" s="43">
        <v>200</v>
      </c>
      <c r="G30" s="43">
        <v>0</v>
      </c>
      <c r="H30" s="43">
        <v>0</v>
      </c>
      <c r="I30" s="43">
        <v>20</v>
      </c>
      <c r="J30" s="43">
        <v>170</v>
      </c>
      <c r="K30" s="44">
        <v>868</v>
      </c>
      <c r="L30" s="43"/>
    </row>
    <row r="31" spans="1:12" ht="15" x14ac:dyDescent="0.25">
      <c r="A31" s="14"/>
      <c r="B31" s="15"/>
      <c r="C31" s="11"/>
      <c r="D31" s="7" t="s">
        <v>30</v>
      </c>
      <c r="E31" s="51" t="s">
        <v>101</v>
      </c>
      <c r="F31" s="43">
        <v>60</v>
      </c>
      <c r="G31" s="43">
        <v>1</v>
      </c>
      <c r="H31" s="43">
        <v>0</v>
      </c>
      <c r="I31" s="43">
        <v>10</v>
      </c>
      <c r="J31" s="43">
        <v>67.2</v>
      </c>
      <c r="K31" s="44">
        <v>71</v>
      </c>
      <c r="L31" s="43"/>
    </row>
    <row r="32" spans="1:12" ht="15" x14ac:dyDescent="0.25">
      <c r="A32" s="14"/>
      <c r="B32" s="15"/>
      <c r="C32" s="11"/>
      <c r="D32" s="7" t="s">
        <v>31</v>
      </c>
      <c r="E32" s="51" t="s">
        <v>73</v>
      </c>
      <c r="F32" s="43">
        <v>40</v>
      </c>
      <c r="G32" s="43">
        <v>1</v>
      </c>
      <c r="H32" s="43">
        <v>0</v>
      </c>
      <c r="I32" s="43">
        <v>10</v>
      </c>
      <c r="J32" s="43">
        <v>157.5</v>
      </c>
      <c r="K32" s="44">
        <v>72</v>
      </c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6"/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6"/>
      <c r="B35" s="17"/>
      <c r="C35" s="8"/>
      <c r="D35" s="18" t="s">
        <v>32</v>
      </c>
      <c r="E35" s="9"/>
      <c r="F35" s="19">
        <f>SUM(F26:F34)</f>
        <v>850</v>
      </c>
      <c r="G35" s="19">
        <f t="shared" ref="G35" si="0">SUM(G26:G34)</f>
        <v>29.540000000000003</v>
      </c>
      <c r="H35" s="19">
        <f t="shared" ref="H35" si="1">SUM(H26:H34)</f>
        <v>29.369999999999997</v>
      </c>
      <c r="I35" s="19">
        <f t="shared" ref="I35" si="2">SUM(I26:I34)</f>
        <v>116.22</v>
      </c>
      <c r="J35" s="19">
        <f t="shared" ref="J35:L35" si="3">SUM(J26:J34)</f>
        <v>1051.8900000000001</v>
      </c>
      <c r="K35" s="25"/>
      <c r="L35" s="19">
        <f t="shared" si="3"/>
        <v>0</v>
      </c>
    </row>
    <row r="36" spans="1:12" ht="15.75" customHeight="1" x14ac:dyDescent="0.2">
      <c r="A36" s="33">
        <f>A20</f>
        <v>1</v>
      </c>
      <c r="B36" s="33">
        <f>B20</f>
        <v>2</v>
      </c>
      <c r="C36" s="57" t="s">
        <v>4</v>
      </c>
      <c r="D36" s="58"/>
      <c r="E36" s="31"/>
      <c r="F36" s="32">
        <f>F25+F35</f>
        <v>1350</v>
      </c>
      <c r="G36" s="32">
        <f t="shared" ref="G36" si="4">G25+G35</f>
        <v>46.940000000000005</v>
      </c>
      <c r="H36" s="32">
        <f t="shared" ref="H36" si="5">H25+H35</f>
        <v>47.33</v>
      </c>
      <c r="I36" s="32">
        <f t="shared" ref="I36" si="6">I25+I35</f>
        <v>184.76999999999998</v>
      </c>
      <c r="J36" s="32">
        <f t="shared" ref="J36:L36" si="7">J25+J35</f>
        <v>1651.15</v>
      </c>
      <c r="K36" s="32"/>
      <c r="L36" s="32">
        <f t="shared" si="7"/>
        <v>0</v>
      </c>
    </row>
    <row r="37" spans="1:12" ht="15" x14ac:dyDescent="0.25">
      <c r="A37" s="20">
        <v>1</v>
      </c>
      <c r="B37" s="21">
        <v>3</v>
      </c>
      <c r="C37" s="22" t="s">
        <v>20</v>
      </c>
      <c r="D37" s="5" t="s">
        <v>21</v>
      </c>
      <c r="E37" s="39" t="s">
        <v>48</v>
      </c>
      <c r="F37" s="40">
        <v>200</v>
      </c>
      <c r="G37" s="40">
        <v>6.5</v>
      </c>
      <c r="H37" s="40">
        <v>8.83</v>
      </c>
      <c r="I37" s="40">
        <v>24.12</v>
      </c>
      <c r="J37" s="40">
        <v>195.56</v>
      </c>
      <c r="K37" s="41">
        <v>235</v>
      </c>
      <c r="L37" s="40"/>
    </row>
    <row r="38" spans="1:12" ht="15" x14ac:dyDescent="0.25">
      <c r="A38" s="23"/>
      <c r="B38" s="15"/>
      <c r="C38" s="11"/>
      <c r="D38" s="7" t="s">
        <v>22</v>
      </c>
      <c r="E38" s="42" t="s">
        <v>49</v>
      </c>
      <c r="F38" s="43">
        <v>200</v>
      </c>
      <c r="G38" s="43">
        <v>2.42</v>
      </c>
      <c r="H38" s="43">
        <v>2.4</v>
      </c>
      <c r="I38" s="43">
        <v>20</v>
      </c>
      <c r="J38" s="43">
        <v>128.1</v>
      </c>
      <c r="K38" s="44">
        <v>958</v>
      </c>
      <c r="L38" s="43"/>
    </row>
    <row r="39" spans="1:12" ht="15" x14ac:dyDescent="0.25">
      <c r="A39" s="23"/>
      <c r="B39" s="15"/>
      <c r="C39" s="11"/>
      <c r="D39" s="7" t="s">
        <v>23</v>
      </c>
      <c r="E39" s="51" t="s">
        <v>81</v>
      </c>
      <c r="F39" s="43">
        <v>100</v>
      </c>
      <c r="G39" s="43">
        <v>8.14</v>
      </c>
      <c r="H39" s="43">
        <v>6.4</v>
      </c>
      <c r="I39" s="43">
        <v>24</v>
      </c>
      <c r="J39" s="43">
        <v>250</v>
      </c>
      <c r="K39" s="44">
        <v>2</v>
      </c>
      <c r="L39" s="43"/>
    </row>
    <row r="40" spans="1:12" ht="15" x14ac:dyDescent="0.25">
      <c r="A40" s="23"/>
      <c r="B40" s="15"/>
      <c r="C40" s="11"/>
      <c r="D40" s="53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4"/>
      <c r="B42" s="17"/>
      <c r="C42" s="8"/>
      <c r="D42" s="18" t="s">
        <v>32</v>
      </c>
      <c r="E42" s="9"/>
      <c r="F42" s="19">
        <f>SUM(F37:F41)</f>
        <v>500</v>
      </c>
      <c r="G42" s="19">
        <f>SUM(G37:G41)</f>
        <v>17.060000000000002</v>
      </c>
      <c r="H42" s="19">
        <f>SUM(H37:H41)</f>
        <v>17.630000000000003</v>
      </c>
      <c r="I42" s="19">
        <f>SUM(I37:I41)</f>
        <v>68.12</v>
      </c>
      <c r="J42" s="19">
        <f>SUM(J37:J41)</f>
        <v>573.66</v>
      </c>
      <c r="K42" s="25"/>
      <c r="L42" s="19">
        <f>SUM(L37:L41)</f>
        <v>0</v>
      </c>
    </row>
    <row r="43" spans="1:12" ht="15" x14ac:dyDescent="0.25">
      <c r="A43" s="23">
        <v>1</v>
      </c>
      <c r="B43" s="15">
        <v>3</v>
      </c>
      <c r="C43" s="52" t="s">
        <v>25</v>
      </c>
      <c r="D43" s="7" t="s">
        <v>26</v>
      </c>
      <c r="E43" s="42" t="s">
        <v>50</v>
      </c>
      <c r="F43" s="43">
        <v>250</v>
      </c>
      <c r="G43" s="43">
        <v>6.87</v>
      </c>
      <c r="H43" s="43">
        <v>1.1299999999999999</v>
      </c>
      <c r="I43" s="43">
        <v>22.5</v>
      </c>
      <c r="J43" s="43">
        <v>138.28</v>
      </c>
      <c r="K43" s="44">
        <v>7203</v>
      </c>
      <c r="L43" s="43"/>
    </row>
    <row r="44" spans="1:12" ht="15" x14ac:dyDescent="0.25">
      <c r="A44" s="23"/>
      <c r="B44" s="15"/>
      <c r="C44" s="11"/>
      <c r="D44" s="7" t="s">
        <v>27</v>
      </c>
      <c r="E44" s="42" t="s">
        <v>71</v>
      </c>
      <c r="F44" s="43">
        <v>100</v>
      </c>
      <c r="G44" s="43">
        <v>20.3</v>
      </c>
      <c r="H44" s="43">
        <v>26.3</v>
      </c>
      <c r="I44" s="43">
        <v>6.5</v>
      </c>
      <c r="J44" s="43">
        <v>299</v>
      </c>
      <c r="K44" s="44">
        <v>619</v>
      </c>
      <c r="L44" s="43"/>
    </row>
    <row r="45" spans="1:12" ht="15" x14ac:dyDescent="0.25">
      <c r="A45" s="23"/>
      <c r="B45" s="15"/>
      <c r="C45" s="11"/>
      <c r="D45" s="7" t="s">
        <v>28</v>
      </c>
      <c r="E45" s="42" t="s">
        <v>72</v>
      </c>
      <c r="F45" s="43">
        <v>180</v>
      </c>
      <c r="G45" s="43">
        <v>0.48</v>
      </c>
      <c r="H45" s="43">
        <v>2.5099999999999998</v>
      </c>
      <c r="I45" s="43">
        <v>32.299999999999997</v>
      </c>
      <c r="J45" s="43">
        <v>350</v>
      </c>
      <c r="K45" s="44">
        <v>783</v>
      </c>
      <c r="L45" s="43"/>
    </row>
    <row r="46" spans="1:12" ht="15" x14ac:dyDescent="0.25">
      <c r="A46" s="23"/>
      <c r="B46" s="15"/>
      <c r="C46" s="11"/>
      <c r="D46" s="7" t="s">
        <v>29</v>
      </c>
      <c r="E46" s="42" t="s">
        <v>42</v>
      </c>
      <c r="F46" s="43">
        <v>200</v>
      </c>
      <c r="G46" s="43">
        <v>0</v>
      </c>
      <c r="H46" s="43">
        <v>0</v>
      </c>
      <c r="I46" s="43">
        <v>20</v>
      </c>
      <c r="J46" s="43">
        <v>80</v>
      </c>
      <c r="K46" s="44">
        <v>868</v>
      </c>
      <c r="L46" s="43"/>
    </row>
    <row r="47" spans="1:12" ht="15" x14ac:dyDescent="0.25">
      <c r="A47" s="23"/>
      <c r="B47" s="15"/>
      <c r="C47" s="11"/>
      <c r="D47" s="7" t="s">
        <v>30</v>
      </c>
      <c r="E47" s="51" t="s">
        <v>101</v>
      </c>
      <c r="F47" s="43">
        <v>60</v>
      </c>
      <c r="G47" s="43">
        <v>1</v>
      </c>
      <c r="H47" s="43">
        <v>0</v>
      </c>
      <c r="I47" s="43">
        <v>10</v>
      </c>
      <c r="J47" s="43">
        <v>150</v>
      </c>
      <c r="K47" s="44">
        <v>71</v>
      </c>
      <c r="L47" s="43"/>
    </row>
    <row r="48" spans="1:12" ht="15" x14ac:dyDescent="0.25">
      <c r="A48" s="23"/>
      <c r="B48" s="15"/>
      <c r="C48" s="11"/>
      <c r="D48" s="7" t="s">
        <v>31</v>
      </c>
      <c r="E48" s="51" t="s">
        <v>73</v>
      </c>
      <c r="F48" s="43">
        <v>40</v>
      </c>
      <c r="G48" s="43">
        <v>1</v>
      </c>
      <c r="H48" s="43">
        <v>0</v>
      </c>
      <c r="I48" s="43">
        <v>10</v>
      </c>
      <c r="J48" s="43">
        <v>157.5</v>
      </c>
      <c r="K48" s="44">
        <v>72</v>
      </c>
      <c r="L48" s="43"/>
    </row>
    <row r="49" spans="1:12" ht="15" x14ac:dyDescent="0.25">
      <c r="A49" s="23"/>
      <c r="B49" s="15"/>
      <c r="C49" s="11"/>
      <c r="D49" s="53" t="s">
        <v>24</v>
      </c>
      <c r="E49" s="42" t="s">
        <v>69</v>
      </c>
      <c r="F49" s="43">
        <v>100</v>
      </c>
      <c r="G49" s="43">
        <v>0</v>
      </c>
      <c r="H49" s="43">
        <v>0</v>
      </c>
      <c r="I49" s="43">
        <v>15</v>
      </c>
      <c r="J49" s="43">
        <v>100</v>
      </c>
      <c r="K49" s="44" t="s">
        <v>40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SUM(F43:F50)</f>
        <v>930</v>
      </c>
      <c r="G51" s="19">
        <f>SUM(G43:G50)</f>
        <v>29.650000000000002</v>
      </c>
      <c r="H51" s="19">
        <f>SUM(H43:H50)</f>
        <v>29.939999999999998</v>
      </c>
      <c r="I51" s="19">
        <f>SUM(I43:I50)</f>
        <v>116.3</v>
      </c>
      <c r="J51" s="19">
        <f>SUM(J43:J50)</f>
        <v>1274.78</v>
      </c>
      <c r="K51" s="25"/>
      <c r="L51" s="19">
        <f>SUM(L43:L50)</f>
        <v>0</v>
      </c>
    </row>
    <row r="52" spans="1:12" ht="15.75" customHeight="1" x14ac:dyDescent="0.2">
      <c r="A52" s="29">
        <f>A37</f>
        <v>1</v>
      </c>
      <c r="B52" s="30">
        <f>B37</f>
        <v>3</v>
      </c>
      <c r="C52" s="57" t="s">
        <v>4</v>
      </c>
      <c r="D52" s="58"/>
      <c r="E52" s="31"/>
      <c r="F52" s="32">
        <f>F42+F51</f>
        <v>1430</v>
      </c>
      <c r="G52" s="32">
        <f>G42+G51</f>
        <v>46.710000000000008</v>
      </c>
      <c r="H52" s="32">
        <f>H42+H51</f>
        <v>47.57</v>
      </c>
      <c r="I52" s="32">
        <f>I42+I51</f>
        <v>184.42000000000002</v>
      </c>
      <c r="J52" s="32">
        <f>J42+J51</f>
        <v>1848.44</v>
      </c>
      <c r="K52" s="32"/>
      <c r="L52" s="32">
        <f>L42+L51</f>
        <v>0</v>
      </c>
    </row>
    <row r="53" spans="1:12" ht="15" x14ac:dyDescent="0.25">
      <c r="A53" s="20">
        <v>1</v>
      </c>
      <c r="B53" s="21">
        <v>4</v>
      </c>
      <c r="C53" s="22" t="s">
        <v>20</v>
      </c>
      <c r="D53" s="5" t="s">
        <v>21</v>
      </c>
      <c r="E53" s="39" t="s">
        <v>75</v>
      </c>
      <c r="F53" s="40">
        <v>200</v>
      </c>
      <c r="G53" s="40">
        <v>6.5</v>
      </c>
      <c r="H53" s="40">
        <v>6.5</v>
      </c>
      <c r="I53" s="40">
        <v>18</v>
      </c>
      <c r="J53" s="40">
        <v>238.73</v>
      </c>
      <c r="K53" s="41">
        <v>7385</v>
      </c>
      <c r="L53" s="40"/>
    </row>
    <row r="54" spans="1:12" ht="15" x14ac:dyDescent="0.25">
      <c r="A54" s="23"/>
      <c r="B54" s="15"/>
      <c r="C54" s="11"/>
      <c r="D54" s="7" t="s">
        <v>22</v>
      </c>
      <c r="E54" s="42" t="s">
        <v>51</v>
      </c>
      <c r="F54" s="43">
        <v>200</v>
      </c>
      <c r="G54" s="43">
        <v>2.94</v>
      </c>
      <c r="H54" s="43">
        <v>2.5</v>
      </c>
      <c r="I54" s="43">
        <v>20</v>
      </c>
      <c r="J54" s="43">
        <v>115.83</v>
      </c>
      <c r="K54" s="44">
        <v>7945</v>
      </c>
      <c r="L54" s="43"/>
    </row>
    <row r="55" spans="1:12" ht="15" x14ac:dyDescent="0.25">
      <c r="A55" s="23"/>
      <c r="B55" s="15"/>
      <c r="C55" s="11"/>
      <c r="D55" s="7" t="s">
        <v>23</v>
      </c>
      <c r="E55" s="51" t="s">
        <v>103</v>
      </c>
      <c r="F55" s="43">
        <v>70</v>
      </c>
      <c r="G55" s="43">
        <v>7.3</v>
      </c>
      <c r="H55" s="43">
        <v>8.1999999999999993</v>
      </c>
      <c r="I55" s="43">
        <v>20</v>
      </c>
      <c r="J55" s="43">
        <v>254.28</v>
      </c>
      <c r="K55" s="44">
        <v>1</v>
      </c>
      <c r="L55" s="43"/>
    </row>
    <row r="56" spans="1:12" ht="15" x14ac:dyDescent="0.25">
      <c r="A56" s="23"/>
      <c r="B56" s="15"/>
      <c r="C56" s="11"/>
      <c r="D56" s="61" t="s">
        <v>70</v>
      </c>
      <c r="E56" s="60" t="s">
        <v>52</v>
      </c>
      <c r="F56" s="43">
        <v>30</v>
      </c>
      <c r="G56" s="43">
        <v>0</v>
      </c>
      <c r="H56" s="43">
        <v>0</v>
      </c>
      <c r="I56" s="43">
        <v>10</v>
      </c>
      <c r="J56" s="43">
        <v>100</v>
      </c>
      <c r="K56" s="44" t="s">
        <v>40</v>
      </c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4"/>
      <c r="B58" s="17"/>
      <c r="C58" s="8"/>
      <c r="D58" s="18" t="s">
        <v>32</v>
      </c>
      <c r="E58" s="9"/>
      <c r="F58" s="19">
        <f>SUM(F53:F57)</f>
        <v>500</v>
      </c>
      <c r="G58" s="19">
        <f>SUM(G53:G57)</f>
        <v>16.739999999999998</v>
      </c>
      <c r="H58" s="19">
        <f>SUM(H53:H57)</f>
        <v>17.2</v>
      </c>
      <c r="I58" s="19">
        <f>SUM(I53:I57)</f>
        <v>68</v>
      </c>
      <c r="J58" s="19">
        <f>SUM(J53:J57)</f>
        <v>708.84</v>
      </c>
      <c r="K58" s="25"/>
      <c r="L58" s="19">
        <f>SUM(L53:L57)</f>
        <v>0</v>
      </c>
    </row>
    <row r="59" spans="1:12" ht="15" x14ac:dyDescent="0.25">
      <c r="A59" s="23">
        <v>1</v>
      </c>
      <c r="B59" s="15">
        <v>4</v>
      </c>
      <c r="C59" s="52" t="s">
        <v>25</v>
      </c>
      <c r="D59" s="7" t="s">
        <v>26</v>
      </c>
      <c r="E59" s="42" t="s">
        <v>53</v>
      </c>
      <c r="F59" s="43">
        <v>200</v>
      </c>
      <c r="G59" s="43">
        <v>6.44</v>
      </c>
      <c r="H59" s="43">
        <v>5.18</v>
      </c>
      <c r="I59" s="43">
        <v>18.3</v>
      </c>
      <c r="J59" s="43">
        <v>136.72</v>
      </c>
      <c r="K59" s="44">
        <v>270</v>
      </c>
      <c r="L59" s="43"/>
    </row>
    <row r="60" spans="1:12" ht="15" x14ac:dyDescent="0.25">
      <c r="A60" s="23"/>
      <c r="B60" s="15"/>
      <c r="C60" s="11"/>
      <c r="D60" s="7" t="s">
        <v>27</v>
      </c>
      <c r="E60" s="42" t="s">
        <v>80</v>
      </c>
      <c r="F60" s="43">
        <v>100</v>
      </c>
      <c r="G60" s="43">
        <v>14.2</v>
      </c>
      <c r="H60" s="43">
        <v>16.5</v>
      </c>
      <c r="I60" s="43">
        <v>7.2</v>
      </c>
      <c r="J60" s="43">
        <v>182</v>
      </c>
      <c r="K60" s="44">
        <v>541</v>
      </c>
      <c r="L60" s="43"/>
    </row>
    <row r="61" spans="1:12" ht="15" x14ac:dyDescent="0.25">
      <c r="A61" s="23"/>
      <c r="B61" s="15"/>
      <c r="C61" s="11"/>
      <c r="D61" s="7" t="s">
        <v>28</v>
      </c>
      <c r="E61" s="42" t="s">
        <v>54</v>
      </c>
      <c r="F61" s="43">
        <v>200</v>
      </c>
      <c r="G61" s="43">
        <v>4.4400000000000004</v>
      </c>
      <c r="H61" s="43">
        <v>5.97</v>
      </c>
      <c r="I61" s="43">
        <v>28.09</v>
      </c>
      <c r="J61" s="43">
        <v>186.75</v>
      </c>
      <c r="K61" s="44">
        <v>7299</v>
      </c>
      <c r="L61" s="43"/>
    </row>
    <row r="62" spans="1:12" ht="15" x14ac:dyDescent="0.25">
      <c r="A62" s="23"/>
      <c r="B62" s="15"/>
      <c r="C62" s="11"/>
      <c r="D62" s="7" t="s">
        <v>29</v>
      </c>
      <c r="E62" s="42" t="s">
        <v>42</v>
      </c>
      <c r="F62" s="43">
        <v>200</v>
      </c>
      <c r="G62" s="43">
        <v>0</v>
      </c>
      <c r="H62" s="43">
        <v>0</v>
      </c>
      <c r="I62" s="43">
        <v>20</v>
      </c>
      <c r="J62" s="43">
        <v>170</v>
      </c>
      <c r="K62" s="44">
        <v>868</v>
      </c>
      <c r="L62" s="43"/>
    </row>
    <row r="63" spans="1:12" ht="15" x14ac:dyDescent="0.25">
      <c r="A63" s="23"/>
      <c r="B63" s="15"/>
      <c r="C63" s="11"/>
      <c r="D63" s="7" t="s">
        <v>30</v>
      </c>
      <c r="E63" s="51" t="s">
        <v>101</v>
      </c>
      <c r="F63" s="43">
        <v>60</v>
      </c>
      <c r="G63" s="43">
        <v>1</v>
      </c>
      <c r="H63" s="43">
        <v>0</v>
      </c>
      <c r="I63" s="43">
        <v>10</v>
      </c>
      <c r="J63" s="43">
        <v>150</v>
      </c>
      <c r="K63" s="44">
        <v>71</v>
      </c>
      <c r="L63" s="43"/>
    </row>
    <row r="64" spans="1:12" ht="15" x14ac:dyDescent="0.25">
      <c r="A64" s="23"/>
      <c r="B64" s="15"/>
      <c r="C64" s="11"/>
      <c r="D64" s="7" t="s">
        <v>31</v>
      </c>
      <c r="E64" s="51" t="s">
        <v>73</v>
      </c>
      <c r="F64" s="43">
        <v>40</v>
      </c>
      <c r="G64" s="43">
        <v>1</v>
      </c>
      <c r="H64" s="43">
        <v>0</v>
      </c>
      <c r="I64" s="43">
        <v>10</v>
      </c>
      <c r="J64" s="43">
        <v>157.5</v>
      </c>
      <c r="K64" s="44">
        <v>72</v>
      </c>
      <c r="L64" s="43"/>
    </row>
    <row r="65" spans="1:12" ht="15" x14ac:dyDescent="0.25">
      <c r="A65" s="23"/>
      <c r="B65" s="15"/>
      <c r="C65" s="11"/>
      <c r="D65" s="53" t="s">
        <v>24</v>
      </c>
      <c r="E65" s="42" t="s">
        <v>69</v>
      </c>
      <c r="F65" s="43">
        <v>100</v>
      </c>
      <c r="G65" s="43">
        <v>0</v>
      </c>
      <c r="H65" s="43">
        <v>0</v>
      </c>
      <c r="I65" s="43">
        <v>15</v>
      </c>
      <c r="J65" s="43">
        <v>43</v>
      </c>
      <c r="K65" s="44" t="s">
        <v>40</v>
      </c>
      <c r="L65" s="43"/>
    </row>
    <row r="66" spans="1:12" ht="15" x14ac:dyDescent="0.2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32</v>
      </c>
      <c r="E67" s="9"/>
      <c r="F67" s="19">
        <f>SUM(F59:F66)</f>
        <v>900</v>
      </c>
      <c r="G67" s="19">
        <f>SUM(G59:G66)</f>
        <v>27.080000000000002</v>
      </c>
      <c r="H67" s="19">
        <f>SUM(H59:H66)</f>
        <v>27.65</v>
      </c>
      <c r="I67" s="19">
        <f>SUM(I59:I66)</f>
        <v>108.59</v>
      </c>
      <c r="J67" s="19">
        <f>SUM(J59:J66)</f>
        <v>1025.97</v>
      </c>
      <c r="K67" s="25"/>
      <c r="L67" s="19">
        <f>SUM(L59:L66)</f>
        <v>0</v>
      </c>
    </row>
    <row r="68" spans="1:12" ht="15.75" customHeight="1" x14ac:dyDescent="0.2">
      <c r="A68" s="29">
        <f>A53</f>
        <v>1</v>
      </c>
      <c r="B68" s="30">
        <f>B53</f>
        <v>4</v>
      </c>
      <c r="C68" s="57" t="s">
        <v>4</v>
      </c>
      <c r="D68" s="58"/>
      <c r="E68" s="31"/>
      <c r="F68" s="32">
        <f>F58+F67</f>
        <v>1400</v>
      </c>
      <c r="G68" s="32">
        <f>G58+G67</f>
        <v>43.82</v>
      </c>
      <c r="H68" s="32">
        <f>H58+H67</f>
        <v>44.849999999999994</v>
      </c>
      <c r="I68" s="32">
        <f>I58+I67</f>
        <v>176.59</v>
      </c>
      <c r="J68" s="32">
        <f>J58+J67</f>
        <v>1734.81</v>
      </c>
      <c r="K68" s="32"/>
      <c r="L68" s="32">
        <f>L58+L67</f>
        <v>0</v>
      </c>
    </row>
    <row r="69" spans="1:12" ht="15" x14ac:dyDescent="0.25">
      <c r="A69" s="20">
        <v>1</v>
      </c>
      <c r="B69" s="21">
        <v>5</v>
      </c>
      <c r="C69" s="22" t="s">
        <v>20</v>
      </c>
      <c r="D69" s="5" t="s">
        <v>21</v>
      </c>
      <c r="E69" s="39" t="s">
        <v>55</v>
      </c>
      <c r="F69" s="40">
        <v>200</v>
      </c>
      <c r="G69" s="40">
        <v>8.44</v>
      </c>
      <c r="H69" s="40">
        <v>7.9</v>
      </c>
      <c r="I69" s="40">
        <v>28.3</v>
      </c>
      <c r="J69" s="40">
        <v>255.2</v>
      </c>
      <c r="K69" s="41">
        <v>855</v>
      </c>
      <c r="L69" s="40"/>
    </row>
    <row r="70" spans="1:12" ht="15" x14ac:dyDescent="0.25">
      <c r="A70" s="23"/>
      <c r="B70" s="15"/>
      <c r="C70" s="11"/>
      <c r="D70" s="7" t="s">
        <v>22</v>
      </c>
      <c r="E70" s="42" t="s">
        <v>56</v>
      </c>
      <c r="F70" s="43">
        <v>200</v>
      </c>
      <c r="G70" s="43">
        <v>0</v>
      </c>
      <c r="H70" s="43">
        <v>0</v>
      </c>
      <c r="I70" s="43">
        <v>20</v>
      </c>
      <c r="J70" s="43">
        <v>86.88</v>
      </c>
      <c r="K70" s="44">
        <v>944</v>
      </c>
      <c r="L70" s="43"/>
    </row>
    <row r="71" spans="1:12" ht="15" x14ac:dyDescent="0.25">
      <c r="A71" s="23"/>
      <c r="B71" s="15"/>
      <c r="C71" s="11"/>
      <c r="D71" s="7" t="s">
        <v>23</v>
      </c>
      <c r="E71" s="51" t="s">
        <v>99</v>
      </c>
      <c r="F71" s="43">
        <v>60</v>
      </c>
      <c r="G71" s="43">
        <v>8.9</v>
      </c>
      <c r="H71" s="43">
        <v>9.8000000000000007</v>
      </c>
      <c r="I71" s="43">
        <v>10</v>
      </c>
      <c r="J71" s="43">
        <v>344.23</v>
      </c>
      <c r="K71" s="44">
        <v>1</v>
      </c>
      <c r="L71" s="43"/>
    </row>
    <row r="72" spans="1:12" ht="15" x14ac:dyDescent="0.25">
      <c r="A72" s="23"/>
      <c r="B72" s="15"/>
      <c r="C72" s="11"/>
      <c r="D72" s="61" t="s">
        <v>70</v>
      </c>
      <c r="E72" s="42" t="s">
        <v>82</v>
      </c>
      <c r="F72" s="43">
        <v>40</v>
      </c>
      <c r="G72" s="43">
        <v>0</v>
      </c>
      <c r="H72" s="43">
        <v>0</v>
      </c>
      <c r="I72" s="43">
        <v>10.5</v>
      </c>
      <c r="J72" s="43">
        <v>63.3</v>
      </c>
      <c r="K72" s="44" t="s">
        <v>40</v>
      </c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32</v>
      </c>
      <c r="E74" s="9"/>
      <c r="F74" s="19">
        <f>SUM(F69:F73)</f>
        <v>500</v>
      </c>
      <c r="G74" s="19">
        <f>SUM(G69:G73)</f>
        <v>17.34</v>
      </c>
      <c r="H74" s="19">
        <f>SUM(H69:H73)</f>
        <v>17.700000000000003</v>
      </c>
      <c r="I74" s="19">
        <f>SUM(I69:I73)</f>
        <v>68.8</v>
      </c>
      <c r="J74" s="19">
        <f>SUM(J69:J73)</f>
        <v>749.6099999999999</v>
      </c>
      <c r="K74" s="25"/>
      <c r="L74" s="19">
        <f>SUM(L69:L73)</f>
        <v>0</v>
      </c>
    </row>
    <row r="75" spans="1:12" ht="15" x14ac:dyDescent="0.25">
      <c r="A75" s="26">
        <f>A69</f>
        <v>1</v>
      </c>
      <c r="B75" s="13">
        <f>B69</f>
        <v>5</v>
      </c>
      <c r="C75" s="10" t="s">
        <v>25</v>
      </c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 t="s">
        <v>57</v>
      </c>
      <c r="F76" s="43">
        <v>250</v>
      </c>
      <c r="G76" s="43">
        <v>3.65</v>
      </c>
      <c r="H76" s="43">
        <v>5.31</v>
      </c>
      <c r="I76" s="43">
        <v>19.79</v>
      </c>
      <c r="J76" s="43">
        <v>142.71</v>
      </c>
      <c r="K76" s="44">
        <v>7200</v>
      </c>
      <c r="L76" s="43"/>
    </row>
    <row r="77" spans="1:12" ht="15" x14ac:dyDescent="0.25">
      <c r="A77" s="23"/>
      <c r="B77" s="15"/>
      <c r="C77" s="11"/>
      <c r="D77" s="7" t="s">
        <v>27</v>
      </c>
      <c r="E77" s="42" t="s">
        <v>83</v>
      </c>
      <c r="F77" s="43">
        <v>100</v>
      </c>
      <c r="G77" s="43">
        <v>17.399999999999999</v>
      </c>
      <c r="H77" s="43">
        <v>19.28</v>
      </c>
      <c r="I77" s="43">
        <v>7.02</v>
      </c>
      <c r="J77" s="43">
        <v>270.98</v>
      </c>
      <c r="K77" s="44">
        <v>624</v>
      </c>
      <c r="L77" s="43"/>
    </row>
    <row r="78" spans="1:12" ht="15" x14ac:dyDescent="0.25">
      <c r="A78" s="23"/>
      <c r="B78" s="15"/>
      <c r="C78" s="11"/>
      <c r="D78" s="7" t="s">
        <v>28</v>
      </c>
      <c r="E78" s="42" t="s">
        <v>84</v>
      </c>
      <c r="F78" s="43">
        <v>180</v>
      </c>
      <c r="G78" s="43">
        <v>6.47</v>
      </c>
      <c r="H78" s="43">
        <v>5.3</v>
      </c>
      <c r="I78" s="43">
        <v>40.83</v>
      </c>
      <c r="J78" s="43">
        <v>285.36</v>
      </c>
      <c r="K78" s="44" t="s">
        <v>58</v>
      </c>
      <c r="L78" s="43"/>
    </row>
    <row r="79" spans="1:12" ht="15" x14ac:dyDescent="0.25">
      <c r="A79" s="23"/>
      <c r="B79" s="15"/>
      <c r="C79" s="11"/>
      <c r="D79" s="7" t="s">
        <v>29</v>
      </c>
      <c r="E79" s="42" t="s">
        <v>85</v>
      </c>
      <c r="F79" s="43">
        <v>200</v>
      </c>
      <c r="G79" s="43">
        <v>0</v>
      </c>
      <c r="H79" s="43">
        <v>0</v>
      </c>
      <c r="I79" s="43">
        <v>20</v>
      </c>
      <c r="J79" s="43">
        <v>170</v>
      </c>
      <c r="K79" s="44" t="s">
        <v>40</v>
      </c>
      <c r="L79" s="43"/>
    </row>
    <row r="80" spans="1:12" ht="15" x14ac:dyDescent="0.25">
      <c r="A80" s="23"/>
      <c r="B80" s="15"/>
      <c r="C80" s="11"/>
      <c r="D80" s="7" t="s">
        <v>30</v>
      </c>
      <c r="E80" s="51" t="s">
        <v>101</v>
      </c>
      <c r="F80" s="43">
        <v>60</v>
      </c>
      <c r="G80" s="43">
        <v>1</v>
      </c>
      <c r="H80" s="43">
        <v>0</v>
      </c>
      <c r="I80" s="43">
        <v>10</v>
      </c>
      <c r="J80" s="43">
        <v>44.8</v>
      </c>
      <c r="K80" s="44">
        <v>71</v>
      </c>
      <c r="L80" s="43"/>
    </row>
    <row r="81" spans="1:12" ht="15" x14ac:dyDescent="0.25">
      <c r="A81" s="23"/>
      <c r="B81" s="15"/>
      <c r="C81" s="11"/>
      <c r="D81" s="7" t="s">
        <v>31</v>
      </c>
      <c r="E81" s="51" t="s">
        <v>73</v>
      </c>
      <c r="F81" s="43">
        <v>40</v>
      </c>
      <c r="G81" s="43">
        <v>1</v>
      </c>
      <c r="H81" s="43">
        <v>0</v>
      </c>
      <c r="I81" s="43">
        <v>10</v>
      </c>
      <c r="J81" s="43">
        <v>126</v>
      </c>
      <c r="K81" s="44">
        <v>72</v>
      </c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32</v>
      </c>
      <c r="E84" s="9"/>
      <c r="F84" s="19">
        <f>SUM(F75:F83)</f>
        <v>830</v>
      </c>
      <c r="G84" s="19">
        <f t="shared" ref="G84" si="8">SUM(G75:G83)</f>
        <v>29.519999999999996</v>
      </c>
      <c r="H84" s="19">
        <f t="shared" ref="H84" si="9">SUM(H75:H83)</f>
        <v>29.89</v>
      </c>
      <c r="I84" s="19">
        <f t="shared" ref="I84" si="10">SUM(I75:I83)</f>
        <v>107.64</v>
      </c>
      <c r="J84" s="19">
        <f t="shared" ref="J84:L84" si="11">SUM(J75:J83)</f>
        <v>1039.8499999999999</v>
      </c>
      <c r="K84" s="25"/>
      <c r="L84" s="19">
        <f t="shared" si="11"/>
        <v>0</v>
      </c>
    </row>
    <row r="85" spans="1:12" ht="15.75" customHeight="1" x14ac:dyDescent="0.2">
      <c r="A85" s="29">
        <f>A69</f>
        <v>1</v>
      </c>
      <c r="B85" s="30">
        <f>B69</f>
        <v>5</v>
      </c>
      <c r="C85" s="57" t="s">
        <v>4</v>
      </c>
      <c r="D85" s="58"/>
      <c r="E85" s="31"/>
      <c r="F85" s="32">
        <f>F74+F84</f>
        <v>1330</v>
      </c>
      <c r="G85" s="32">
        <f t="shared" ref="G85" si="12">G74+G84</f>
        <v>46.86</v>
      </c>
      <c r="H85" s="32">
        <f t="shared" ref="H85" si="13">H74+H84</f>
        <v>47.59</v>
      </c>
      <c r="I85" s="32">
        <f t="shared" ref="I85" si="14">I74+I84</f>
        <v>176.44</v>
      </c>
      <c r="J85" s="32">
        <f t="shared" ref="J85:L85" si="15">J74+J84</f>
        <v>1789.4599999999998</v>
      </c>
      <c r="K85" s="32"/>
      <c r="L85" s="32">
        <f t="shared" si="15"/>
        <v>0</v>
      </c>
    </row>
    <row r="86" spans="1:12" ht="15" x14ac:dyDescent="0.25">
      <c r="A86" s="20">
        <v>2</v>
      </c>
      <c r="B86" s="21">
        <v>1</v>
      </c>
      <c r="C86" s="22" t="s">
        <v>20</v>
      </c>
      <c r="D86" s="5" t="s">
        <v>21</v>
      </c>
      <c r="E86" s="39" t="s">
        <v>59</v>
      </c>
      <c r="F86" s="40">
        <v>200</v>
      </c>
      <c r="G86" s="40">
        <v>9.5</v>
      </c>
      <c r="H86" s="40">
        <v>7.7</v>
      </c>
      <c r="I86" s="40">
        <v>20.5</v>
      </c>
      <c r="J86" s="40">
        <v>237.38</v>
      </c>
      <c r="K86" s="41">
        <v>7384</v>
      </c>
      <c r="L86" s="40"/>
    </row>
    <row r="87" spans="1:12" ht="15" x14ac:dyDescent="0.25">
      <c r="A87" s="23"/>
      <c r="B87" s="15"/>
      <c r="C87" s="11"/>
      <c r="D87" s="7" t="s">
        <v>22</v>
      </c>
      <c r="E87" s="42" t="s">
        <v>39</v>
      </c>
      <c r="F87" s="43">
        <v>200</v>
      </c>
      <c r="G87" s="43">
        <v>3.39</v>
      </c>
      <c r="H87" s="43">
        <v>3</v>
      </c>
      <c r="I87" s="43">
        <v>20.5</v>
      </c>
      <c r="J87" s="43">
        <v>139.66</v>
      </c>
      <c r="K87" s="44">
        <v>959</v>
      </c>
      <c r="L87" s="43"/>
    </row>
    <row r="88" spans="1:12" ht="15" x14ac:dyDescent="0.25">
      <c r="A88" s="23"/>
      <c r="B88" s="15"/>
      <c r="C88" s="11"/>
      <c r="D88" s="7" t="s">
        <v>23</v>
      </c>
      <c r="E88" s="51" t="s">
        <v>86</v>
      </c>
      <c r="F88" s="43">
        <v>100</v>
      </c>
      <c r="G88" s="43">
        <v>4.68</v>
      </c>
      <c r="H88" s="43">
        <v>7.2</v>
      </c>
      <c r="I88" s="43">
        <v>28.65</v>
      </c>
      <c r="J88" s="43">
        <v>247.49</v>
      </c>
      <c r="K88" s="44">
        <v>2</v>
      </c>
      <c r="L88" s="43"/>
    </row>
    <row r="89" spans="1:12" ht="15" x14ac:dyDescent="0.25">
      <c r="A89" s="23"/>
      <c r="B89" s="15"/>
      <c r="C89" s="11"/>
      <c r="D89" s="53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4"/>
      <c r="B91" s="17"/>
      <c r="C91" s="8"/>
      <c r="D91" s="18" t="s">
        <v>32</v>
      </c>
      <c r="E91" s="9"/>
      <c r="F91" s="19">
        <f>SUM(F86:F90)</f>
        <v>500</v>
      </c>
      <c r="G91" s="19">
        <f>SUM(G86:G90)</f>
        <v>17.57</v>
      </c>
      <c r="H91" s="19">
        <f>SUM(H86:H90)</f>
        <v>17.899999999999999</v>
      </c>
      <c r="I91" s="19">
        <f>SUM(I86:I90)</f>
        <v>69.650000000000006</v>
      </c>
      <c r="J91" s="19">
        <f>SUM(J86:J90)</f>
        <v>624.53</v>
      </c>
      <c r="K91" s="25"/>
      <c r="L91" s="19">
        <f>SUM(L86:L90)</f>
        <v>0</v>
      </c>
    </row>
    <row r="92" spans="1:12" ht="15" x14ac:dyDescent="0.25">
      <c r="A92" s="23">
        <v>2</v>
      </c>
      <c r="B92" s="15">
        <v>1</v>
      </c>
      <c r="C92" s="52" t="s">
        <v>25</v>
      </c>
      <c r="D92" s="7" t="s">
        <v>26</v>
      </c>
      <c r="E92" s="42" t="s">
        <v>60</v>
      </c>
      <c r="F92" s="43">
        <v>250</v>
      </c>
      <c r="G92" s="43">
        <v>2.39</v>
      </c>
      <c r="H92" s="43">
        <v>7.28</v>
      </c>
      <c r="I92" s="43">
        <v>20.5</v>
      </c>
      <c r="J92" s="43">
        <v>122.98</v>
      </c>
      <c r="K92" s="44">
        <v>170</v>
      </c>
      <c r="L92" s="43"/>
    </row>
    <row r="93" spans="1:12" ht="15" x14ac:dyDescent="0.25">
      <c r="A93" s="23"/>
      <c r="B93" s="15"/>
      <c r="C93" s="11"/>
      <c r="D93" s="7" t="s">
        <v>27</v>
      </c>
      <c r="E93" s="42" t="s">
        <v>61</v>
      </c>
      <c r="F93" s="43">
        <v>250</v>
      </c>
      <c r="G93" s="43">
        <v>23.58</v>
      </c>
      <c r="H93" s="43">
        <v>21</v>
      </c>
      <c r="I93" s="43">
        <v>38.5</v>
      </c>
      <c r="J93" s="43">
        <v>401.65</v>
      </c>
      <c r="K93" s="44">
        <v>590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42</v>
      </c>
      <c r="F94" s="43">
        <v>200</v>
      </c>
      <c r="G94" s="43">
        <v>0</v>
      </c>
      <c r="H94" s="43">
        <v>0</v>
      </c>
      <c r="I94" s="43">
        <v>20</v>
      </c>
      <c r="J94" s="43">
        <v>170</v>
      </c>
      <c r="K94" s="44">
        <v>2</v>
      </c>
      <c r="L94" s="43"/>
    </row>
    <row r="95" spans="1:12" ht="15" x14ac:dyDescent="0.25">
      <c r="A95" s="23"/>
      <c r="B95" s="15"/>
      <c r="C95" s="11"/>
      <c r="D95" s="7" t="s">
        <v>30</v>
      </c>
      <c r="E95" s="51" t="s">
        <v>101</v>
      </c>
      <c r="F95" s="43">
        <v>60</v>
      </c>
      <c r="G95" s="43">
        <v>1</v>
      </c>
      <c r="H95" s="43">
        <v>0</v>
      </c>
      <c r="I95" s="43">
        <v>10</v>
      </c>
      <c r="J95" s="43">
        <v>67.2</v>
      </c>
      <c r="K95" s="44">
        <v>71</v>
      </c>
      <c r="L95" s="43"/>
    </row>
    <row r="96" spans="1:12" ht="15" x14ac:dyDescent="0.25">
      <c r="A96" s="23"/>
      <c r="B96" s="15"/>
      <c r="C96" s="11"/>
      <c r="D96" s="7" t="s">
        <v>31</v>
      </c>
      <c r="E96" s="51" t="s">
        <v>73</v>
      </c>
      <c r="F96" s="43">
        <v>40</v>
      </c>
      <c r="G96" s="43">
        <v>1</v>
      </c>
      <c r="H96" s="43">
        <v>0</v>
      </c>
      <c r="I96" s="43">
        <v>10</v>
      </c>
      <c r="J96" s="43">
        <v>157.5</v>
      </c>
      <c r="K96" s="44">
        <v>72</v>
      </c>
      <c r="L96" s="43"/>
    </row>
    <row r="97" spans="1:12" ht="15" x14ac:dyDescent="0.25">
      <c r="A97" s="23"/>
      <c r="B97" s="15"/>
      <c r="C97" s="11"/>
      <c r="D97" s="53" t="s">
        <v>24</v>
      </c>
      <c r="E97" s="42" t="s">
        <v>69</v>
      </c>
      <c r="F97" s="43">
        <v>100</v>
      </c>
      <c r="G97" s="43">
        <v>0</v>
      </c>
      <c r="H97" s="43">
        <v>0</v>
      </c>
      <c r="I97" s="43">
        <v>15</v>
      </c>
      <c r="J97" s="43">
        <v>43</v>
      </c>
      <c r="K97" s="44" t="s">
        <v>40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SUM(F92:F98)</f>
        <v>900</v>
      </c>
      <c r="G99" s="19">
        <f>SUM(G92:G98)</f>
        <v>27.97</v>
      </c>
      <c r="H99" s="19">
        <f>SUM(H92:H98)</f>
        <v>28.28</v>
      </c>
      <c r="I99" s="19">
        <f>SUM(I92:I98)</f>
        <v>114</v>
      </c>
      <c r="J99" s="19">
        <f>SUM(J92:J98)</f>
        <v>962.33</v>
      </c>
      <c r="K99" s="25"/>
      <c r="L99" s="19">
        <f>SUM(L92:L98)</f>
        <v>0</v>
      </c>
    </row>
    <row r="100" spans="1:12" ht="15" x14ac:dyDescent="0.2">
      <c r="A100" s="29">
        <f>A86</f>
        <v>2</v>
      </c>
      <c r="B100" s="30">
        <f>B86</f>
        <v>1</v>
      </c>
      <c r="C100" s="57" t="s">
        <v>4</v>
      </c>
      <c r="D100" s="58"/>
      <c r="E100" s="31"/>
      <c r="F100" s="32">
        <f>F91+F99</f>
        <v>1400</v>
      </c>
      <c r="G100" s="32">
        <f>G91+G99</f>
        <v>45.54</v>
      </c>
      <c r="H100" s="32">
        <f>H91+H99</f>
        <v>46.18</v>
      </c>
      <c r="I100" s="32">
        <f>I91+I99</f>
        <v>183.65</v>
      </c>
      <c r="J100" s="32">
        <f>J91+J99</f>
        <v>1586.8600000000001</v>
      </c>
      <c r="K100" s="32"/>
      <c r="L100" s="32">
        <f>L91+L99</f>
        <v>0</v>
      </c>
    </row>
    <row r="101" spans="1:12" ht="15" x14ac:dyDescent="0.25">
      <c r="A101" s="14">
        <v>2</v>
      </c>
      <c r="B101" s="15">
        <v>2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8</v>
      </c>
      <c r="H101" s="40">
        <v>8</v>
      </c>
      <c r="I101" s="40">
        <v>5</v>
      </c>
      <c r="J101" s="40">
        <v>231</v>
      </c>
      <c r="K101" s="41">
        <v>438</v>
      </c>
      <c r="L101" s="40"/>
    </row>
    <row r="102" spans="1:12" ht="15" x14ac:dyDescent="0.25">
      <c r="A102" s="14"/>
      <c r="B102" s="15"/>
      <c r="C102" s="11"/>
      <c r="D102" s="7" t="s">
        <v>22</v>
      </c>
      <c r="E102" s="42" t="s">
        <v>49</v>
      </c>
      <c r="F102" s="43">
        <v>200</v>
      </c>
      <c r="G102" s="43">
        <v>2</v>
      </c>
      <c r="H102" s="43">
        <v>2</v>
      </c>
      <c r="I102" s="43">
        <v>25</v>
      </c>
      <c r="J102" s="43">
        <v>128.1</v>
      </c>
      <c r="K102" s="44">
        <v>958</v>
      </c>
      <c r="L102" s="43"/>
    </row>
    <row r="103" spans="1:12" ht="15" x14ac:dyDescent="0.25">
      <c r="A103" s="14"/>
      <c r="B103" s="15"/>
      <c r="C103" s="11"/>
      <c r="D103" s="7" t="s">
        <v>23</v>
      </c>
      <c r="E103" s="51" t="s">
        <v>87</v>
      </c>
      <c r="F103" s="43">
        <v>65</v>
      </c>
      <c r="G103" s="43">
        <v>6</v>
      </c>
      <c r="H103" s="43">
        <v>6</v>
      </c>
      <c r="I103" s="43">
        <v>28</v>
      </c>
      <c r="J103" s="43">
        <v>344.23</v>
      </c>
      <c r="K103" s="44">
        <v>3</v>
      </c>
      <c r="L103" s="43"/>
    </row>
    <row r="104" spans="1:12" ht="15" x14ac:dyDescent="0.25">
      <c r="A104" s="14"/>
      <c r="B104" s="15"/>
      <c r="C104" s="11"/>
      <c r="D104" s="62" t="s">
        <v>70</v>
      </c>
      <c r="E104" s="42" t="s">
        <v>52</v>
      </c>
      <c r="F104" s="43">
        <v>35</v>
      </c>
      <c r="G104" s="43">
        <v>1</v>
      </c>
      <c r="H104" s="43">
        <v>1</v>
      </c>
      <c r="I104" s="43">
        <v>10</v>
      </c>
      <c r="J104" s="43">
        <v>100</v>
      </c>
      <c r="K104" s="44" t="s">
        <v>40</v>
      </c>
      <c r="L104" s="43"/>
    </row>
    <row r="105" spans="1:12" ht="15" x14ac:dyDescent="0.25">
      <c r="A105" s="14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14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16"/>
      <c r="B107" s="17"/>
      <c r="C107" s="8"/>
      <c r="D107" s="18" t="s">
        <v>32</v>
      </c>
      <c r="E107" s="9"/>
      <c r="F107" s="19">
        <f>SUM(F101:F106)</f>
        <v>500</v>
      </c>
      <c r="G107" s="19">
        <f>SUM(G101:G106)</f>
        <v>17</v>
      </c>
      <c r="H107" s="19">
        <f>SUM(H101:H106)</f>
        <v>17</v>
      </c>
      <c r="I107" s="19">
        <f>SUM(I101:I106)</f>
        <v>68</v>
      </c>
      <c r="J107" s="19">
        <f>SUM(J101:J106)</f>
        <v>803.33</v>
      </c>
      <c r="K107" s="25"/>
      <c r="L107" s="19">
        <f>SUM(L101:L106)</f>
        <v>0</v>
      </c>
    </row>
    <row r="108" spans="1:12" ht="15" x14ac:dyDescent="0.25">
      <c r="A108" s="14">
        <v>2</v>
      </c>
      <c r="B108" s="15">
        <v>2</v>
      </c>
      <c r="C108" s="11" t="s">
        <v>25</v>
      </c>
      <c r="D108" s="7" t="s">
        <v>26</v>
      </c>
      <c r="E108" s="42" t="s">
        <v>64</v>
      </c>
      <c r="F108" s="43">
        <v>250</v>
      </c>
      <c r="G108" s="43">
        <v>7</v>
      </c>
      <c r="H108" s="43">
        <v>6</v>
      </c>
      <c r="I108" s="43">
        <v>19</v>
      </c>
      <c r="J108" s="43">
        <v>192.12</v>
      </c>
      <c r="K108" s="44">
        <v>213</v>
      </c>
      <c r="L108" s="43"/>
    </row>
    <row r="109" spans="1:12" ht="15" x14ac:dyDescent="0.25">
      <c r="A109" s="14"/>
      <c r="B109" s="15"/>
      <c r="C109" s="11"/>
      <c r="D109" s="7" t="s">
        <v>27</v>
      </c>
      <c r="E109" s="42" t="s">
        <v>88</v>
      </c>
      <c r="F109" s="43">
        <v>100</v>
      </c>
      <c r="G109" s="43">
        <v>15</v>
      </c>
      <c r="H109" s="43">
        <v>18</v>
      </c>
      <c r="I109" s="43">
        <v>7</v>
      </c>
      <c r="J109" s="43">
        <v>299.8</v>
      </c>
      <c r="K109" s="44">
        <v>541</v>
      </c>
      <c r="L109" s="43"/>
    </row>
    <row r="110" spans="1:12" ht="15" x14ac:dyDescent="0.25">
      <c r="A110" s="14"/>
      <c r="B110" s="15"/>
      <c r="C110" s="11"/>
      <c r="D110" s="7" t="s">
        <v>28</v>
      </c>
      <c r="E110" s="42" t="s">
        <v>89</v>
      </c>
      <c r="F110" s="43">
        <v>180</v>
      </c>
      <c r="G110" s="43">
        <v>4</v>
      </c>
      <c r="H110" s="43">
        <v>4</v>
      </c>
      <c r="I110" s="43">
        <v>20</v>
      </c>
      <c r="J110" s="43">
        <v>265.2</v>
      </c>
      <c r="K110" s="44" t="s">
        <v>65</v>
      </c>
      <c r="L110" s="43"/>
    </row>
    <row r="111" spans="1:12" ht="15" x14ac:dyDescent="0.25">
      <c r="A111" s="14"/>
      <c r="B111" s="15"/>
      <c r="C111" s="11"/>
      <c r="D111" s="7" t="s">
        <v>29</v>
      </c>
      <c r="E111" s="42" t="s">
        <v>42</v>
      </c>
      <c r="F111" s="43">
        <v>200</v>
      </c>
      <c r="G111" s="43">
        <v>0</v>
      </c>
      <c r="H111" s="43">
        <v>0</v>
      </c>
      <c r="I111" s="43">
        <v>20</v>
      </c>
      <c r="J111" s="43">
        <v>170</v>
      </c>
      <c r="K111" s="44">
        <v>2</v>
      </c>
      <c r="L111" s="43"/>
    </row>
    <row r="112" spans="1:12" ht="15" x14ac:dyDescent="0.25">
      <c r="A112" s="14"/>
      <c r="B112" s="15"/>
      <c r="C112" s="11"/>
      <c r="D112" s="7" t="s">
        <v>30</v>
      </c>
      <c r="E112" s="42" t="s">
        <v>101</v>
      </c>
      <c r="F112" s="43">
        <v>60</v>
      </c>
      <c r="G112" s="43">
        <v>1</v>
      </c>
      <c r="H112" s="43">
        <v>0</v>
      </c>
      <c r="I112" s="43">
        <v>20</v>
      </c>
      <c r="J112" s="43">
        <v>61.9</v>
      </c>
      <c r="K112" s="44">
        <v>71</v>
      </c>
      <c r="L112" s="43"/>
    </row>
    <row r="113" spans="1:12" ht="15" x14ac:dyDescent="0.25">
      <c r="A113" s="14"/>
      <c r="B113" s="15"/>
      <c r="C113" s="11"/>
      <c r="D113" s="7" t="s">
        <v>31</v>
      </c>
      <c r="E113" s="42" t="s">
        <v>73</v>
      </c>
      <c r="F113" s="43">
        <v>40</v>
      </c>
      <c r="G113" s="43">
        <v>1</v>
      </c>
      <c r="H113" s="43">
        <v>0</v>
      </c>
      <c r="I113" s="43">
        <v>10</v>
      </c>
      <c r="J113" s="43">
        <v>157.5</v>
      </c>
      <c r="K113" s="44">
        <v>72</v>
      </c>
      <c r="L113" s="43"/>
    </row>
    <row r="114" spans="1:12" ht="15" x14ac:dyDescent="0.25">
      <c r="A114" s="14"/>
      <c r="B114" s="15"/>
      <c r="C114" s="11"/>
      <c r="D114" s="53" t="s">
        <v>24</v>
      </c>
      <c r="E114" s="42" t="s">
        <v>90</v>
      </c>
      <c r="F114" s="43">
        <v>100</v>
      </c>
      <c r="G114" s="43">
        <v>1</v>
      </c>
      <c r="H114" s="43">
        <v>1</v>
      </c>
      <c r="I114" s="43">
        <v>20</v>
      </c>
      <c r="J114" s="43">
        <v>43</v>
      </c>
      <c r="K114" s="44" t="s">
        <v>40</v>
      </c>
      <c r="L114" s="43"/>
    </row>
    <row r="115" spans="1:12" ht="15" x14ac:dyDescent="0.25">
      <c r="A115" s="14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16"/>
      <c r="B116" s="17"/>
      <c r="C116" s="8"/>
      <c r="D116" s="18" t="s">
        <v>32</v>
      </c>
      <c r="E116" s="9"/>
      <c r="F116" s="19">
        <f>SUM(F108:F115)</f>
        <v>930</v>
      </c>
      <c r="G116" s="19">
        <f>SUM(G108:G115)</f>
        <v>29</v>
      </c>
      <c r="H116" s="19">
        <f>SUM(H108:H115)</f>
        <v>29</v>
      </c>
      <c r="I116" s="19">
        <f>SUM(I108:I115)</f>
        <v>116</v>
      </c>
      <c r="J116" s="19">
        <f>SUM(J108:J115)</f>
        <v>1189.52</v>
      </c>
      <c r="K116" s="25"/>
      <c r="L116" s="19">
        <f>SUM(L108:L115)</f>
        <v>0</v>
      </c>
    </row>
    <row r="117" spans="1:12" ht="15" x14ac:dyDescent="0.2">
      <c r="A117" s="33">
        <f>A101</f>
        <v>2</v>
      </c>
      <c r="B117" s="33">
        <f>B101</f>
        <v>2</v>
      </c>
      <c r="C117" s="57" t="s">
        <v>4</v>
      </c>
      <c r="D117" s="58"/>
      <c r="E117" s="31"/>
      <c r="F117" s="32">
        <f>F107+F116</f>
        <v>1430</v>
      </c>
      <c r="G117" s="32">
        <f>G107+G116</f>
        <v>46</v>
      </c>
      <c r="H117" s="32">
        <f>H107+H116</f>
        <v>46</v>
      </c>
      <c r="I117" s="32">
        <f>I107+I116</f>
        <v>184</v>
      </c>
      <c r="J117" s="32">
        <f>J107+J116</f>
        <v>1992.85</v>
      </c>
      <c r="K117" s="32"/>
      <c r="L117" s="32">
        <f>L107+L116</f>
        <v>0</v>
      </c>
    </row>
    <row r="118" spans="1:12" ht="15" x14ac:dyDescent="0.25">
      <c r="A118" s="20">
        <v>2</v>
      </c>
      <c r="B118" s="21">
        <v>3</v>
      </c>
      <c r="C118" s="22" t="s">
        <v>20</v>
      </c>
      <c r="D118" s="5" t="s">
        <v>21</v>
      </c>
      <c r="E118" s="39" t="s">
        <v>66</v>
      </c>
      <c r="F118" s="40">
        <v>200</v>
      </c>
      <c r="G118" s="40">
        <v>10</v>
      </c>
      <c r="H118" s="40">
        <v>8</v>
      </c>
      <c r="I118" s="40">
        <v>20</v>
      </c>
      <c r="J118" s="40">
        <v>285.13</v>
      </c>
      <c r="K118" s="41">
        <v>7209</v>
      </c>
      <c r="L118" s="40"/>
    </row>
    <row r="119" spans="1:12" ht="15" x14ac:dyDescent="0.25">
      <c r="A119" s="23"/>
      <c r="B119" s="15"/>
      <c r="C119" s="11"/>
      <c r="D119" s="7" t="s">
        <v>22</v>
      </c>
      <c r="E119" s="42" t="s">
        <v>56</v>
      </c>
      <c r="F119" s="43">
        <v>200</v>
      </c>
      <c r="G119" s="43">
        <v>0</v>
      </c>
      <c r="H119" s="43">
        <v>0</v>
      </c>
      <c r="I119" s="43">
        <v>18</v>
      </c>
      <c r="J119" s="43">
        <v>86.88</v>
      </c>
      <c r="K119" s="44">
        <v>944</v>
      </c>
      <c r="L119" s="43"/>
    </row>
    <row r="120" spans="1:12" ht="15.75" customHeight="1" x14ac:dyDescent="0.25">
      <c r="A120" s="23"/>
      <c r="B120" s="15"/>
      <c r="C120" s="11"/>
      <c r="D120" s="7" t="s">
        <v>23</v>
      </c>
      <c r="E120" s="42" t="s">
        <v>79</v>
      </c>
      <c r="F120" s="43">
        <v>60</v>
      </c>
      <c r="G120" s="43">
        <v>6</v>
      </c>
      <c r="H120" s="43">
        <v>7</v>
      </c>
      <c r="I120" s="43">
        <v>20</v>
      </c>
      <c r="J120" s="43">
        <v>254.28</v>
      </c>
      <c r="K120" s="44">
        <v>1</v>
      </c>
      <c r="L120" s="43"/>
    </row>
    <row r="121" spans="1:12" ht="15" x14ac:dyDescent="0.25">
      <c r="A121" s="23"/>
      <c r="B121" s="15"/>
      <c r="C121" s="11"/>
      <c r="D121" s="61" t="s">
        <v>70</v>
      </c>
      <c r="E121" s="42" t="s">
        <v>45</v>
      </c>
      <c r="F121" s="43">
        <v>40</v>
      </c>
      <c r="G121" s="43">
        <v>1</v>
      </c>
      <c r="H121" s="43">
        <v>2</v>
      </c>
      <c r="I121" s="43">
        <v>10</v>
      </c>
      <c r="J121" s="43">
        <v>92.8</v>
      </c>
      <c r="K121" s="44" t="s">
        <v>40</v>
      </c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4"/>
      <c r="B123" s="17"/>
      <c r="C123" s="8"/>
      <c r="D123" s="18" t="s">
        <v>32</v>
      </c>
      <c r="E123" s="9"/>
      <c r="F123" s="19">
        <f>SUM(F118:F122)</f>
        <v>500</v>
      </c>
      <c r="G123" s="19">
        <f>SUM(G118:G122)</f>
        <v>17</v>
      </c>
      <c r="H123" s="19">
        <f>SUM(H118:H122)</f>
        <v>17</v>
      </c>
      <c r="I123" s="19">
        <f>SUM(I118:I122)</f>
        <v>68</v>
      </c>
      <c r="J123" s="19">
        <f>SUM(J118:J122)</f>
        <v>719.08999999999992</v>
      </c>
      <c r="K123" s="25"/>
      <c r="L123" s="19">
        <f>SUM(L118:L122)</f>
        <v>0</v>
      </c>
    </row>
    <row r="124" spans="1:12" ht="15" x14ac:dyDescent="0.25">
      <c r="A124" s="23">
        <v>2</v>
      </c>
      <c r="B124" s="15">
        <v>3</v>
      </c>
      <c r="C124" s="11" t="s">
        <v>25</v>
      </c>
      <c r="D124" s="7" t="s">
        <v>26</v>
      </c>
      <c r="E124" s="42" t="s">
        <v>57</v>
      </c>
      <c r="F124" s="43">
        <v>250</v>
      </c>
      <c r="G124" s="43">
        <v>6.5</v>
      </c>
      <c r="H124" s="43">
        <v>5.3</v>
      </c>
      <c r="I124" s="43">
        <v>13.5</v>
      </c>
      <c r="J124" s="43">
        <v>142.71</v>
      </c>
      <c r="K124" s="44">
        <v>7200</v>
      </c>
      <c r="L124" s="43"/>
    </row>
    <row r="125" spans="1:12" ht="15" x14ac:dyDescent="0.25">
      <c r="A125" s="23"/>
      <c r="B125" s="15"/>
      <c r="C125" s="11"/>
      <c r="D125" s="7" t="s">
        <v>27</v>
      </c>
      <c r="E125" s="42" t="s">
        <v>91</v>
      </c>
      <c r="F125" s="43">
        <v>250</v>
      </c>
      <c r="G125" s="43">
        <v>18.37</v>
      </c>
      <c r="H125" s="43">
        <v>20.62</v>
      </c>
      <c r="I125" s="43">
        <v>45.61</v>
      </c>
      <c r="J125" s="43">
        <v>423.32</v>
      </c>
      <c r="K125" s="44">
        <v>601</v>
      </c>
      <c r="L125" s="43"/>
    </row>
    <row r="126" spans="1:12" ht="15" x14ac:dyDescent="0.25">
      <c r="A126" s="23"/>
      <c r="B126" s="15"/>
      <c r="C126" s="11"/>
      <c r="D126" s="7" t="s">
        <v>29</v>
      </c>
      <c r="E126" s="42" t="s">
        <v>42</v>
      </c>
      <c r="F126" s="43">
        <v>200</v>
      </c>
      <c r="G126" s="43">
        <v>0</v>
      </c>
      <c r="H126" s="43">
        <v>0</v>
      </c>
      <c r="I126" s="43">
        <v>20</v>
      </c>
      <c r="J126" s="43">
        <v>80</v>
      </c>
      <c r="K126" s="44">
        <v>868</v>
      </c>
      <c r="L126" s="43"/>
    </row>
    <row r="127" spans="1:12" ht="15" x14ac:dyDescent="0.25">
      <c r="A127" s="23"/>
      <c r="B127" s="15"/>
      <c r="C127" s="11"/>
      <c r="D127" s="7" t="s">
        <v>30</v>
      </c>
      <c r="E127" s="42" t="s">
        <v>100</v>
      </c>
      <c r="F127" s="43">
        <v>60</v>
      </c>
      <c r="G127" s="43">
        <v>1</v>
      </c>
      <c r="H127" s="43">
        <v>0</v>
      </c>
      <c r="I127" s="43">
        <v>10</v>
      </c>
      <c r="J127" s="43">
        <v>67.2</v>
      </c>
      <c r="K127" s="44">
        <v>71</v>
      </c>
      <c r="L127" s="43"/>
    </row>
    <row r="128" spans="1:12" ht="15" x14ac:dyDescent="0.25">
      <c r="A128" s="23"/>
      <c r="B128" s="15"/>
      <c r="C128" s="11"/>
      <c r="D128" s="7" t="s">
        <v>31</v>
      </c>
      <c r="E128" s="42" t="s">
        <v>73</v>
      </c>
      <c r="F128" s="43">
        <v>40</v>
      </c>
      <c r="G128" s="43">
        <v>1</v>
      </c>
      <c r="H128" s="43">
        <v>1</v>
      </c>
      <c r="I128" s="43">
        <v>10</v>
      </c>
      <c r="J128" s="43">
        <v>157.5</v>
      </c>
      <c r="K128" s="44">
        <v>72</v>
      </c>
      <c r="L128" s="43"/>
    </row>
    <row r="129" spans="1:12" ht="15" x14ac:dyDescent="0.25">
      <c r="A129" s="23"/>
      <c r="B129" s="15"/>
      <c r="C129" s="11"/>
      <c r="D129" s="53" t="s">
        <v>24</v>
      </c>
      <c r="E129" s="42" t="s">
        <v>63</v>
      </c>
      <c r="F129" s="43">
        <v>100</v>
      </c>
      <c r="G129" s="43">
        <v>0</v>
      </c>
      <c r="H129" s="43">
        <v>0</v>
      </c>
      <c r="I129" s="43">
        <v>10</v>
      </c>
      <c r="J129" s="43">
        <v>47</v>
      </c>
      <c r="K129" s="44" t="s">
        <v>40</v>
      </c>
      <c r="L129" s="43"/>
    </row>
    <row r="130" spans="1:12" ht="15" x14ac:dyDescent="0.2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4"/>
      <c r="B131" s="17"/>
      <c r="C131" s="8"/>
      <c r="D131" s="18" t="s">
        <v>32</v>
      </c>
      <c r="E131" s="9"/>
      <c r="F131" s="19">
        <f>SUM(F124:F130)</f>
        <v>900</v>
      </c>
      <c r="G131" s="19">
        <f>SUM(G124:G130)</f>
        <v>26.87</v>
      </c>
      <c r="H131" s="19">
        <f>SUM(H124:H130)</f>
        <v>26.92</v>
      </c>
      <c r="I131" s="19">
        <f>SUM(I124:I130)</f>
        <v>109.11</v>
      </c>
      <c r="J131" s="19">
        <f>SUM(J124:J130)</f>
        <v>917.73</v>
      </c>
      <c r="K131" s="25"/>
      <c r="L131" s="19">
        <f>SUM(L124:L130)</f>
        <v>0</v>
      </c>
    </row>
    <row r="132" spans="1:12" ht="15" x14ac:dyDescent="0.2">
      <c r="A132" s="29">
        <f>A118</f>
        <v>2</v>
      </c>
      <c r="B132" s="30">
        <f>B118</f>
        <v>3</v>
      </c>
      <c r="C132" s="57" t="s">
        <v>4</v>
      </c>
      <c r="D132" s="58"/>
      <c r="E132" s="31"/>
      <c r="F132" s="32">
        <f>F123+F131</f>
        <v>1400</v>
      </c>
      <c r="G132" s="32">
        <f>G123+G131</f>
        <v>43.870000000000005</v>
      </c>
      <c r="H132" s="32">
        <f>H123+H131</f>
        <v>43.92</v>
      </c>
      <c r="I132" s="32">
        <f>I123+I131</f>
        <v>177.11</v>
      </c>
      <c r="J132" s="32">
        <f>J123+J131</f>
        <v>1636.82</v>
      </c>
      <c r="K132" s="32"/>
      <c r="L132" s="32">
        <f>L123+L131</f>
        <v>0</v>
      </c>
    </row>
    <row r="133" spans="1:12" ht="15" x14ac:dyDescent="0.25">
      <c r="A133" s="20">
        <v>2</v>
      </c>
      <c r="B133" s="21">
        <v>4</v>
      </c>
      <c r="C133" s="22" t="s">
        <v>20</v>
      </c>
      <c r="D133" s="5" t="s">
        <v>21</v>
      </c>
      <c r="E133" s="39" t="s">
        <v>92</v>
      </c>
      <c r="F133" s="40">
        <v>240</v>
      </c>
      <c r="G133" s="40">
        <v>12.86</v>
      </c>
      <c r="H133" s="40">
        <v>12.5</v>
      </c>
      <c r="I133" s="40">
        <v>34.799999999999997</v>
      </c>
      <c r="J133" s="40">
        <v>319.97000000000003</v>
      </c>
      <c r="K133" s="41">
        <v>311</v>
      </c>
      <c r="L133" s="40"/>
    </row>
    <row r="134" spans="1:12" ht="15" x14ac:dyDescent="0.25">
      <c r="A134" s="23"/>
      <c r="B134" s="15"/>
      <c r="C134" s="11"/>
      <c r="D134" s="7" t="s">
        <v>22</v>
      </c>
      <c r="E134" s="42" t="s">
        <v>39</v>
      </c>
      <c r="F134" s="43">
        <v>200</v>
      </c>
      <c r="G134" s="43">
        <v>3.39</v>
      </c>
      <c r="H134" s="43">
        <v>3</v>
      </c>
      <c r="I134" s="43">
        <v>20</v>
      </c>
      <c r="J134" s="43">
        <v>139.66</v>
      </c>
      <c r="K134" s="44">
        <v>959</v>
      </c>
      <c r="L134" s="43"/>
    </row>
    <row r="135" spans="1:12" ht="15" x14ac:dyDescent="0.25">
      <c r="A135" s="23"/>
      <c r="B135" s="15"/>
      <c r="C135" s="11"/>
      <c r="D135" s="7" t="s">
        <v>23</v>
      </c>
      <c r="E135" s="42" t="s">
        <v>101</v>
      </c>
      <c r="F135" s="43">
        <v>60</v>
      </c>
      <c r="G135" s="43">
        <v>0</v>
      </c>
      <c r="H135" s="43">
        <v>0.4</v>
      </c>
      <c r="I135" s="43">
        <v>10</v>
      </c>
      <c r="J135" s="43">
        <v>112</v>
      </c>
      <c r="K135" s="44">
        <v>71</v>
      </c>
      <c r="L135" s="43"/>
    </row>
    <row r="136" spans="1:12" ht="15" x14ac:dyDescent="0.25">
      <c r="A136" s="23"/>
      <c r="B136" s="15"/>
      <c r="C136" s="11"/>
      <c r="D136" s="62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4"/>
      <c r="B139" s="17"/>
      <c r="C139" s="8"/>
      <c r="D139" s="18" t="s">
        <v>32</v>
      </c>
      <c r="E139" s="9"/>
      <c r="F139" s="19">
        <f>SUM(F133:F138)</f>
        <v>500</v>
      </c>
      <c r="G139" s="19">
        <f>SUM(G133:G138)</f>
        <v>16.25</v>
      </c>
      <c r="H139" s="19">
        <f>SUM(H133:H138)</f>
        <v>15.9</v>
      </c>
      <c r="I139" s="19">
        <f>SUM(I133:I138)</f>
        <v>64.8</v>
      </c>
      <c r="J139" s="19">
        <f>SUM(J133:J138)</f>
        <v>571.63</v>
      </c>
      <c r="K139" s="25"/>
      <c r="L139" s="19">
        <f>SUM(L133:L138)</f>
        <v>0</v>
      </c>
    </row>
    <row r="140" spans="1:12" ht="15" x14ac:dyDescent="0.25">
      <c r="A140" s="23">
        <v>2</v>
      </c>
      <c r="B140" s="15">
        <v>4</v>
      </c>
      <c r="C140" s="11" t="s">
        <v>25</v>
      </c>
      <c r="D140" s="7" t="s">
        <v>26</v>
      </c>
      <c r="E140" s="42" t="s">
        <v>93</v>
      </c>
      <c r="F140" s="43">
        <v>250</v>
      </c>
      <c r="G140" s="43">
        <v>6.3</v>
      </c>
      <c r="H140" s="43">
        <v>14.2</v>
      </c>
      <c r="I140" s="43">
        <v>11.24</v>
      </c>
      <c r="J140" s="43">
        <v>97.23</v>
      </c>
      <c r="K140" s="44">
        <v>171</v>
      </c>
      <c r="L140" s="43"/>
    </row>
    <row r="141" spans="1:12" ht="15" x14ac:dyDescent="0.25">
      <c r="A141" s="23"/>
      <c r="B141" s="15"/>
      <c r="C141" s="11"/>
      <c r="D141" s="7" t="s">
        <v>27</v>
      </c>
      <c r="E141" s="42" t="s">
        <v>94</v>
      </c>
      <c r="F141" s="43">
        <v>100</v>
      </c>
      <c r="G141" s="43">
        <v>15.67</v>
      </c>
      <c r="H141" s="43">
        <v>7.32</v>
      </c>
      <c r="I141" s="43">
        <v>8.9</v>
      </c>
      <c r="J141" s="43">
        <v>143.69999999999999</v>
      </c>
      <c r="K141" s="44">
        <v>506</v>
      </c>
      <c r="L141" s="43"/>
    </row>
    <row r="142" spans="1:12" ht="15" x14ac:dyDescent="0.25">
      <c r="A142" s="23"/>
      <c r="B142" s="15"/>
      <c r="C142" s="11"/>
      <c r="D142" s="7" t="s">
        <v>28</v>
      </c>
      <c r="E142" s="42" t="s">
        <v>67</v>
      </c>
      <c r="F142" s="43">
        <v>200</v>
      </c>
      <c r="G142" s="43">
        <v>4.42</v>
      </c>
      <c r="H142" s="43">
        <v>6.79</v>
      </c>
      <c r="I142" s="43">
        <v>37.200000000000003</v>
      </c>
      <c r="J142" s="43">
        <v>191.95</v>
      </c>
      <c r="K142" s="44">
        <v>7299</v>
      </c>
      <c r="L142" s="43"/>
    </row>
    <row r="143" spans="1:12" ht="15" x14ac:dyDescent="0.25">
      <c r="A143" s="23"/>
      <c r="B143" s="15"/>
      <c r="C143" s="11"/>
      <c r="D143" s="7" t="s">
        <v>29</v>
      </c>
      <c r="E143" s="42" t="s">
        <v>42</v>
      </c>
      <c r="F143" s="43">
        <v>200</v>
      </c>
      <c r="G143" s="43">
        <v>0</v>
      </c>
      <c r="H143" s="43">
        <v>0</v>
      </c>
      <c r="I143" s="43">
        <v>20</v>
      </c>
      <c r="J143" s="43">
        <v>170</v>
      </c>
      <c r="K143" s="44">
        <v>869</v>
      </c>
      <c r="L143" s="43"/>
    </row>
    <row r="144" spans="1:12" ht="15" x14ac:dyDescent="0.25">
      <c r="A144" s="23"/>
      <c r="B144" s="15"/>
      <c r="C144" s="11"/>
      <c r="D144" s="7" t="s">
        <v>30</v>
      </c>
      <c r="E144" s="42" t="s">
        <v>101</v>
      </c>
      <c r="F144" s="43">
        <v>60</v>
      </c>
      <c r="G144" s="43">
        <v>1</v>
      </c>
      <c r="H144" s="43">
        <v>0</v>
      </c>
      <c r="I144" s="43">
        <v>10</v>
      </c>
      <c r="J144" s="43">
        <v>61.9</v>
      </c>
      <c r="K144" s="44">
        <v>71</v>
      </c>
      <c r="L144" s="43"/>
    </row>
    <row r="145" spans="1:12" ht="15" x14ac:dyDescent="0.25">
      <c r="A145" s="23"/>
      <c r="B145" s="15"/>
      <c r="C145" s="11"/>
      <c r="D145" s="7" t="s">
        <v>31</v>
      </c>
      <c r="E145" s="42" t="s">
        <v>73</v>
      </c>
      <c r="F145" s="43">
        <v>40</v>
      </c>
      <c r="G145" s="43">
        <v>1</v>
      </c>
      <c r="H145" s="43">
        <v>0</v>
      </c>
      <c r="I145" s="43">
        <v>10</v>
      </c>
      <c r="J145" s="43">
        <v>157.5</v>
      </c>
      <c r="K145" s="44">
        <v>72</v>
      </c>
      <c r="L145" s="43"/>
    </row>
    <row r="146" spans="1:12" ht="15" x14ac:dyDescent="0.25">
      <c r="A146" s="23"/>
      <c r="B146" s="15"/>
      <c r="C146" s="11"/>
      <c r="D146" s="53" t="s">
        <v>24</v>
      </c>
      <c r="E146" s="42" t="s">
        <v>63</v>
      </c>
      <c r="F146" s="43">
        <v>100</v>
      </c>
      <c r="G146" s="43">
        <v>0</v>
      </c>
      <c r="H146" s="43">
        <v>0</v>
      </c>
      <c r="I146" s="43">
        <v>15</v>
      </c>
      <c r="J146" s="43">
        <v>47</v>
      </c>
      <c r="K146" s="44" t="s">
        <v>40</v>
      </c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SUM(F140:F147)</f>
        <v>950</v>
      </c>
      <c r="G148" s="19">
        <f>SUM(G140:G147)</f>
        <v>28.39</v>
      </c>
      <c r="H148" s="19">
        <f>SUM(H140:H147)</f>
        <v>28.31</v>
      </c>
      <c r="I148" s="19">
        <f>SUM(I140:I147)</f>
        <v>112.34</v>
      </c>
      <c r="J148" s="19">
        <f>SUM(J140:J147)</f>
        <v>869.28</v>
      </c>
      <c r="K148" s="25"/>
      <c r="L148" s="19">
        <f>SUM(L140:L147)</f>
        <v>0</v>
      </c>
    </row>
    <row r="149" spans="1:12" ht="15" x14ac:dyDescent="0.2">
      <c r="A149" s="29">
        <f>A133</f>
        <v>2</v>
      </c>
      <c r="B149" s="30">
        <f>B133</f>
        <v>4</v>
      </c>
      <c r="C149" s="57" t="s">
        <v>4</v>
      </c>
      <c r="D149" s="58"/>
      <c r="E149" s="31"/>
      <c r="F149" s="32">
        <f>F139+F148</f>
        <v>1450</v>
      </c>
      <c r="G149" s="32">
        <f>G139+G148</f>
        <v>44.64</v>
      </c>
      <c r="H149" s="32">
        <f>H139+H148</f>
        <v>44.21</v>
      </c>
      <c r="I149" s="32">
        <f>I139+I148</f>
        <v>177.14</v>
      </c>
      <c r="J149" s="32">
        <f>J139+J148</f>
        <v>1440.9099999999999</v>
      </c>
      <c r="K149" s="32"/>
      <c r="L149" s="32">
        <f>L139+L148</f>
        <v>0</v>
      </c>
    </row>
    <row r="150" spans="1:12" ht="15" x14ac:dyDescent="0.25">
      <c r="A150" s="20">
        <v>2</v>
      </c>
      <c r="B150" s="21">
        <v>5</v>
      </c>
      <c r="C150" s="22" t="s">
        <v>20</v>
      </c>
      <c r="D150" s="5" t="s">
        <v>21</v>
      </c>
      <c r="E150" s="39" t="s">
        <v>68</v>
      </c>
      <c r="F150" s="40">
        <v>200</v>
      </c>
      <c r="G150" s="40">
        <v>4.42</v>
      </c>
      <c r="H150" s="40">
        <v>7.2</v>
      </c>
      <c r="I150" s="40">
        <v>15.2</v>
      </c>
      <c r="J150" s="40">
        <v>221.84</v>
      </c>
      <c r="K150" s="41">
        <v>7215</v>
      </c>
      <c r="L150" s="40"/>
    </row>
    <row r="151" spans="1:12" ht="15" x14ac:dyDescent="0.25">
      <c r="A151" s="23"/>
      <c r="B151" s="15"/>
      <c r="C151" s="11"/>
      <c r="D151" s="7" t="s">
        <v>22</v>
      </c>
      <c r="E151" s="42" t="s">
        <v>49</v>
      </c>
      <c r="F151" s="43">
        <v>200</v>
      </c>
      <c r="G151" s="43">
        <v>2.42</v>
      </c>
      <c r="H151" s="43">
        <v>2.4</v>
      </c>
      <c r="I151" s="43">
        <v>20</v>
      </c>
      <c r="J151" s="43">
        <v>128.1</v>
      </c>
      <c r="K151" s="44">
        <v>958</v>
      </c>
      <c r="L151" s="43"/>
    </row>
    <row r="152" spans="1:12" ht="15" x14ac:dyDescent="0.25">
      <c r="A152" s="23"/>
      <c r="B152" s="15"/>
      <c r="C152" s="11"/>
      <c r="D152" s="7" t="s">
        <v>23</v>
      </c>
      <c r="E152" s="42" t="s">
        <v>98</v>
      </c>
      <c r="F152" s="43">
        <v>75</v>
      </c>
      <c r="G152" s="43">
        <v>10</v>
      </c>
      <c r="H152" s="43">
        <v>8</v>
      </c>
      <c r="I152" s="43">
        <v>21.3</v>
      </c>
      <c r="J152" s="43">
        <v>564</v>
      </c>
      <c r="K152" s="44">
        <v>3</v>
      </c>
      <c r="L152" s="43"/>
    </row>
    <row r="153" spans="1:12" ht="15" x14ac:dyDescent="0.25">
      <c r="A153" s="23"/>
      <c r="B153" s="15"/>
      <c r="C153" s="11"/>
      <c r="D153" s="61" t="s">
        <v>70</v>
      </c>
      <c r="E153" s="42" t="s">
        <v>52</v>
      </c>
      <c r="F153" s="43">
        <v>25</v>
      </c>
      <c r="G153" s="43">
        <v>0.1</v>
      </c>
      <c r="H153" s="43">
        <v>0.2</v>
      </c>
      <c r="I153" s="43">
        <v>12</v>
      </c>
      <c r="J153" s="43">
        <v>5.0999999999999996</v>
      </c>
      <c r="K153" s="44" t="s">
        <v>40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.75" customHeight="1" x14ac:dyDescent="0.25">
      <c r="A155" s="24"/>
      <c r="B155" s="17"/>
      <c r="C155" s="8"/>
      <c r="D155" s="18" t="s">
        <v>32</v>
      </c>
      <c r="E155" s="9"/>
      <c r="F155" s="19">
        <f>SUM(F150:F154)</f>
        <v>500</v>
      </c>
      <c r="G155" s="19">
        <f>SUM(G150:G154)</f>
        <v>16.940000000000001</v>
      </c>
      <c r="H155" s="19">
        <f>SUM(H150:H154)</f>
        <v>17.8</v>
      </c>
      <c r="I155" s="19">
        <f>SUM(I150:I154)</f>
        <v>68.5</v>
      </c>
      <c r="J155" s="19">
        <f>SUM(J150:J154)</f>
        <v>919.04000000000008</v>
      </c>
      <c r="K155" s="25"/>
      <c r="L155" s="19">
        <f>SUM(L150:L154)</f>
        <v>0</v>
      </c>
    </row>
    <row r="156" spans="1:12" ht="15" x14ac:dyDescent="0.25">
      <c r="A156" s="26">
        <f>A150</f>
        <v>2</v>
      </c>
      <c r="B156" s="13">
        <f>B150</f>
        <v>5</v>
      </c>
      <c r="C156" s="10" t="s">
        <v>25</v>
      </c>
      <c r="D156" s="53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7" t="s">
        <v>26</v>
      </c>
      <c r="E157" s="42" t="s">
        <v>96</v>
      </c>
      <c r="F157" s="43">
        <v>250</v>
      </c>
      <c r="G157" s="43">
        <v>2.48</v>
      </c>
      <c r="H157" s="43">
        <v>5.2</v>
      </c>
      <c r="I157" s="43">
        <v>20.65</v>
      </c>
      <c r="J157" s="43">
        <v>170.88</v>
      </c>
      <c r="K157" s="44">
        <v>2041</v>
      </c>
      <c r="L157" s="43"/>
    </row>
    <row r="158" spans="1:12" ht="15" x14ac:dyDescent="0.25">
      <c r="A158" s="23"/>
      <c r="B158" s="15"/>
      <c r="C158" s="11"/>
      <c r="D158" s="7" t="s">
        <v>27</v>
      </c>
      <c r="E158" s="42" t="s">
        <v>83</v>
      </c>
      <c r="F158" s="43">
        <v>100</v>
      </c>
      <c r="G158" s="43">
        <v>17.399999999999999</v>
      </c>
      <c r="H158" s="43">
        <v>19.28</v>
      </c>
      <c r="I158" s="43">
        <v>7.02</v>
      </c>
      <c r="J158" s="43">
        <v>270.98</v>
      </c>
      <c r="K158" s="44">
        <v>621</v>
      </c>
      <c r="L158" s="43"/>
    </row>
    <row r="159" spans="1:12" ht="15" x14ac:dyDescent="0.25">
      <c r="A159" s="23"/>
      <c r="B159" s="15"/>
      <c r="C159" s="11"/>
      <c r="D159" s="7" t="s">
        <v>28</v>
      </c>
      <c r="E159" s="42" t="s">
        <v>84</v>
      </c>
      <c r="F159" s="43">
        <v>180</v>
      </c>
      <c r="G159" s="43">
        <v>5.99</v>
      </c>
      <c r="H159" s="43">
        <v>4.2</v>
      </c>
      <c r="I159" s="43">
        <v>30.2</v>
      </c>
      <c r="J159" s="43">
        <v>249.84</v>
      </c>
      <c r="K159" s="44">
        <v>413</v>
      </c>
      <c r="L159" s="43"/>
    </row>
    <row r="160" spans="1:12" ht="15" x14ac:dyDescent="0.25">
      <c r="A160" s="23"/>
      <c r="B160" s="15"/>
      <c r="C160" s="11"/>
      <c r="D160" s="7" t="s">
        <v>29</v>
      </c>
      <c r="E160" s="42" t="s">
        <v>105</v>
      </c>
      <c r="F160" s="43">
        <v>200</v>
      </c>
      <c r="G160" s="43">
        <v>0</v>
      </c>
      <c r="H160" s="43">
        <v>0</v>
      </c>
      <c r="I160" s="43">
        <v>20</v>
      </c>
      <c r="J160" s="43">
        <v>170</v>
      </c>
      <c r="K160" s="44">
        <v>869</v>
      </c>
      <c r="L160" s="43"/>
    </row>
    <row r="161" spans="1:12" ht="15" x14ac:dyDescent="0.25">
      <c r="A161" s="23"/>
      <c r="B161" s="15"/>
      <c r="C161" s="11"/>
      <c r="D161" s="7" t="s">
        <v>30</v>
      </c>
      <c r="E161" s="42" t="s">
        <v>101</v>
      </c>
      <c r="F161" s="43">
        <v>60</v>
      </c>
      <c r="G161" s="43">
        <v>1</v>
      </c>
      <c r="H161" s="43">
        <v>0</v>
      </c>
      <c r="I161" s="43">
        <v>10</v>
      </c>
      <c r="J161" s="43">
        <v>61.9</v>
      </c>
      <c r="K161" s="44">
        <v>71</v>
      </c>
      <c r="L161" s="43"/>
    </row>
    <row r="162" spans="1:12" ht="15" x14ac:dyDescent="0.25">
      <c r="A162" s="23"/>
      <c r="B162" s="15"/>
      <c r="C162" s="11"/>
      <c r="D162" s="7" t="s">
        <v>31</v>
      </c>
      <c r="E162" s="42" t="s">
        <v>73</v>
      </c>
      <c r="F162" s="43">
        <v>40</v>
      </c>
      <c r="G162" s="43">
        <v>1</v>
      </c>
      <c r="H162" s="43">
        <v>0</v>
      </c>
      <c r="I162" s="43">
        <v>10</v>
      </c>
      <c r="J162" s="43">
        <v>46.4</v>
      </c>
      <c r="K162" s="44">
        <v>72</v>
      </c>
      <c r="L162" s="43"/>
    </row>
    <row r="163" spans="1:12" ht="15" x14ac:dyDescent="0.25">
      <c r="A163" s="23"/>
      <c r="B163" s="15"/>
      <c r="C163" s="11"/>
      <c r="D163" s="6" t="s">
        <v>24</v>
      </c>
      <c r="E163" s="42" t="s">
        <v>95</v>
      </c>
      <c r="F163" s="43">
        <v>100</v>
      </c>
      <c r="G163" s="43">
        <v>0</v>
      </c>
      <c r="H163" s="43">
        <v>0</v>
      </c>
      <c r="I163" s="43">
        <v>15</v>
      </c>
      <c r="J163" s="43">
        <v>70</v>
      </c>
      <c r="K163" s="44" t="s">
        <v>104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SUM(F156:F164)</f>
        <v>930</v>
      </c>
      <c r="G165" s="19">
        <f t="shared" ref="G165:J165" si="16">SUM(G156:G164)</f>
        <v>27.869999999999997</v>
      </c>
      <c r="H165" s="19">
        <f t="shared" si="16"/>
        <v>28.68</v>
      </c>
      <c r="I165" s="19">
        <f t="shared" si="16"/>
        <v>112.87</v>
      </c>
      <c r="J165" s="19">
        <f t="shared" si="16"/>
        <v>1040</v>
      </c>
      <c r="K165" s="25"/>
      <c r="L165" s="19">
        <f t="shared" ref="L165" si="17">SUM(L156:L164)</f>
        <v>0</v>
      </c>
    </row>
    <row r="166" spans="1:12" ht="15" x14ac:dyDescent="0.2">
      <c r="A166" s="29">
        <f>A150</f>
        <v>2</v>
      </c>
      <c r="B166" s="30">
        <f>B150</f>
        <v>5</v>
      </c>
      <c r="C166" s="57" t="s">
        <v>4</v>
      </c>
      <c r="D166" s="58"/>
      <c r="E166" s="31"/>
      <c r="F166" s="32">
        <f>F155+F165</f>
        <v>1430</v>
      </c>
      <c r="G166" s="32">
        <f t="shared" ref="G166" si="18">G155+G165</f>
        <v>44.81</v>
      </c>
      <c r="H166" s="32">
        <f t="shared" ref="H166" si="19">H155+H165</f>
        <v>46.480000000000004</v>
      </c>
      <c r="I166" s="32">
        <f t="shared" ref="I166" si="20">I155+I165</f>
        <v>181.37</v>
      </c>
      <c r="J166" s="32">
        <f t="shared" ref="J166:L166" si="21">J155+J165</f>
        <v>1959.04</v>
      </c>
      <c r="K166" s="32"/>
      <c r="L166" s="32">
        <f t="shared" si="21"/>
        <v>0</v>
      </c>
    </row>
    <row r="167" spans="1:12" x14ac:dyDescent="0.2">
      <c r="A167" s="27"/>
      <c r="B167" s="28"/>
      <c r="C167" s="59" t="s">
        <v>5</v>
      </c>
      <c r="D167" s="59"/>
      <c r="E167" s="59"/>
      <c r="F167" s="34">
        <f>(F19+F36+F52+F68+F85+F100+F117+F132+F149+F166)/(IF(F19=0,0,1)+IF(F36=0,0,1)+IF(F52=0,0,1)+IF(F68=0,0,1)+IF(F85=0,0,1)+IF(F100=0,0,1)+IF(F117=0,0,1)+IF(F132=0,0,1)+IF(F149=0,0,1)+IF(F166=0,0,1))</f>
        <v>1395</v>
      </c>
      <c r="G167" s="34">
        <f>(G19+G36+G52+G68+G85+G100+G117+G132+G149+G166)/(IF(G19=0,0,1)+IF(G36=0,0,1)+IF(G52=0,0,1)+IF(G68=0,0,1)+IF(G85=0,0,1)+IF(G100=0,0,1)+IF(G117=0,0,1)+IF(G132=0,0,1)+IF(G149=0,0,1)+IF(G166=0,0,1))</f>
        <v>45.639000000000003</v>
      </c>
      <c r="H167" s="34">
        <f>(H19+H36+H52+H68+H85+H100+H117+H132+H149+H166)/(IF(H19=0,0,1)+IF(H36=0,0,1)+IF(H52=0,0,1)+IF(H68=0,0,1)+IF(H85=0,0,1)+IF(H100=0,0,1)+IF(H117=0,0,1)+IF(H132=0,0,1)+IF(H149=0,0,1)+IF(H166=0,0,1))</f>
        <v>46.088999999999999</v>
      </c>
      <c r="I167" s="34">
        <f>(I19+I36+I52+I68+I85+I100+I117+I132+I149+I166)/(IF(I19=0,0,1)+IF(I36=0,0,1)+IF(I52=0,0,1)+IF(I68=0,0,1)+IF(I85=0,0,1)+IF(I100=0,0,1)+IF(I117=0,0,1)+IF(I132=0,0,1)+IF(I149=0,0,1)+IF(I166=0,0,1))</f>
        <v>180.97899999999998</v>
      </c>
      <c r="J167" s="34">
        <f>(J19+J36+J52+J68+J85+J100+J117+J132+J149+J166)/(IF(J19=0,0,1)+IF(J36=0,0,1)+IF(J52=0,0,1)+IF(J68=0,0,1)+IF(J85=0,0,1)+IF(J100=0,0,1)+IF(J117=0,0,1)+IF(J132=0,0,1)+IF(J149=0,0,1)+IF(J166=0,0,1))</f>
        <v>1744.75</v>
      </c>
      <c r="K167" s="34"/>
      <c r="L167" s="34" t="e">
        <f>(L19+L36+L52+L68+L85+L100+L117+L132+L149+L166)/(IF(L19=0,0,1)+IF(L36=0,0,1)+IF(L52=0,0,1)+IF(L68=0,0,1)+IF(L85=0,0,1)+IF(L100=0,0,1)+IF(L117=0,0,1)+IF(L132=0,0,1)+IF(L149=0,0,1)+IF(L166=0,0,1))</f>
        <v>#DIV/0!</v>
      </c>
    </row>
  </sheetData>
  <mergeCells count="14">
    <mergeCell ref="C68:D68"/>
    <mergeCell ref="C85:D85"/>
    <mergeCell ref="C19:D19"/>
    <mergeCell ref="C167:E167"/>
    <mergeCell ref="C166:D166"/>
    <mergeCell ref="C100:D100"/>
    <mergeCell ref="C117:D117"/>
    <mergeCell ref="C132:D132"/>
    <mergeCell ref="C149:D149"/>
    <mergeCell ref="C1:E1"/>
    <mergeCell ref="H1:K1"/>
    <mergeCell ref="H2:K2"/>
    <mergeCell ref="C36:D36"/>
    <mergeCell ref="C52:D52"/>
  </mergeCells>
  <pageMargins left="0.7" right="0.7" top="0.75" bottom="0.75" header="0.3" footer="0.3"/>
  <pageSetup paperSize="9" scale="6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2026-01-10T10:16:18Z</cp:lastPrinted>
  <dcterms:created xsi:type="dcterms:W3CDTF">2022-05-16T14:23:56Z</dcterms:created>
  <dcterms:modified xsi:type="dcterms:W3CDTF">2026-03-02T10:57:08Z</dcterms:modified>
</cp:coreProperties>
</file>